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35" windowHeight="7935" tabRatio="890" activeTab="0"/>
  </bookViews>
  <sheets>
    <sheet name="sve" sheetId="1" r:id="rId1"/>
  </sheets>
  <definedNames/>
  <calcPr fullCalcOnLoad="1"/>
</workbook>
</file>

<file path=xl/comments1.xml><?xml version="1.0" encoding="utf-8"?>
<comments xmlns="http://schemas.openxmlformats.org/spreadsheetml/2006/main">
  <authors>
    <author>Beka</author>
  </authors>
  <commentList>
    <comment ref="G171" authorId="0">
      <text>
        <r>
          <rPr>
            <sz val="8"/>
            <rFont val="Tahoma"/>
            <family val="0"/>
          </rPr>
          <t xml:space="preserve">DRZAVNI REKORD
</t>
        </r>
      </text>
    </comment>
    <comment ref="O173" authorId="0">
      <text>
        <r>
          <rPr>
            <b/>
            <sz val="8"/>
            <rFont val="Tahoma"/>
            <family val="0"/>
          </rPr>
          <t>drzavni rekord</t>
        </r>
        <r>
          <rPr>
            <sz val="8"/>
            <rFont val="Tahoma"/>
            <family val="0"/>
          </rPr>
          <t xml:space="preserve">
</t>
        </r>
      </text>
    </comment>
    <comment ref="G329" authorId="0">
      <text>
        <r>
          <rPr>
            <b/>
            <sz val="8"/>
            <rFont val="Tahoma"/>
            <family val="0"/>
          </rPr>
          <t>DRAZVNI REKORD</t>
        </r>
        <r>
          <rPr>
            <sz val="8"/>
            <rFont val="Tahoma"/>
            <family val="0"/>
          </rPr>
          <t xml:space="preserve">
</t>
        </r>
      </text>
    </comment>
    <comment ref="G317" authorId="0">
      <text>
        <r>
          <rPr>
            <b/>
            <sz val="8"/>
            <rFont val="Tahoma"/>
            <family val="0"/>
          </rPr>
          <t>drazavni rekord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<sst xmlns="http://schemas.openxmlformats.org/spreadsheetml/2006/main" count="548" uniqueCount="164">
  <si>
    <t>klub</t>
  </si>
  <si>
    <t>II serija</t>
  </si>
  <si>
    <t>rezultat</t>
  </si>
  <si>
    <t>Sabac</t>
  </si>
  <si>
    <t>Pancevo</t>
  </si>
  <si>
    <t>Nis</t>
  </si>
  <si>
    <t>NS-2002</t>
  </si>
  <si>
    <t>BSK</t>
  </si>
  <si>
    <t>Spehar Ivica</t>
  </si>
  <si>
    <t>Putnik Radomir</t>
  </si>
  <si>
    <t>Forgo Dejan</t>
  </si>
  <si>
    <t>OLIMPIK SENIORI</t>
  </si>
  <si>
    <t>Popovic Luka</t>
  </si>
  <si>
    <t>Kalemegdan</t>
  </si>
  <si>
    <t>Prokuplje</t>
  </si>
  <si>
    <t>Odisej</t>
  </si>
  <si>
    <t>Target</t>
  </si>
  <si>
    <t>Barzut Gligorije</t>
  </si>
  <si>
    <t>Zuban Aleksandar</t>
  </si>
  <si>
    <t>Benjak Fedor</t>
  </si>
  <si>
    <t>Artemis</t>
  </si>
  <si>
    <t>Crkvenik Albina</t>
  </si>
  <si>
    <t>Milenkovic Matija</t>
  </si>
  <si>
    <t>Stojmenov Ana</t>
  </si>
  <si>
    <t>Kal.tvrdjava</t>
  </si>
  <si>
    <t>KOMPAUND SENIORI</t>
  </si>
  <si>
    <t>Naissus</t>
  </si>
  <si>
    <t>Ljeskovac Branka</t>
  </si>
  <si>
    <t>Savin Maja</t>
  </si>
  <si>
    <t>Forgo Slobodan</t>
  </si>
  <si>
    <t>Ignjatov Viktor</t>
  </si>
  <si>
    <t>Radeka Bojan</t>
  </si>
  <si>
    <t>Radeka Danijela</t>
  </si>
  <si>
    <t>OLIMPIK JUNIORI</t>
  </si>
  <si>
    <t>KOMPAUND SENIORKE</t>
  </si>
  <si>
    <t>OLIMPIK SENIORKE</t>
  </si>
  <si>
    <t>OLIMPIK KADETI</t>
  </si>
  <si>
    <t>1/8</t>
  </si>
  <si>
    <t>1/4</t>
  </si>
  <si>
    <t>polufinale</t>
  </si>
  <si>
    <t>zlato</t>
  </si>
  <si>
    <t>1/16</t>
  </si>
  <si>
    <t>za bronzu</t>
  </si>
  <si>
    <t>za zlato</t>
  </si>
  <si>
    <t>KVALIFIKACIJE</t>
  </si>
  <si>
    <t>RASPUCAVANJE</t>
  </si>
  <si>
    <t>BB seniori</t>
  </si>
  <si>
    <t>OLIMPIK PIONIRI-stariji</t>
  </si>
  <si>
    <t>OLIMPIK PIONIRKE - starije</t>
  </si>
  <si>
    <t>CU BB - senior</t>
  </si>
  <si>
    <t>KOMPAUND JUNIORI</t>
  </si>
  <si>
    <t>KOMPAUND KADETI</t>
  </si>
  <si>
    <t>1/2</t>
  </si>
  <si>
    <t>bronza</t>
  </si>
  <si>
    <t>Niš</t>
  </si>
  <si>
    <t>Pančevo</t>
  </si>
  <si>
    <t>Šabac</t>
  </si>
  <si>
    <t>Vršac</t>
  </si>
  <si>
    <t>Vujković Goran</t>
  </si>
  <si>
    <t>Lučić Tomo</t>
  </si>
  <si>
    <t>Jevtić Branislav</t>
  </si>
  <si>
    <t>Babović Darko</t>
  </si>
  <si>
    <t>Jovanović Vojkan</t>
  </si>
  <si>
    <t>Bojković Marko</t>
  </si>
  <si>
    <t>Mitrović Biljana</t>
  </si>
  <si>
    <t>Batinić Radmila</t>
  </si>
  <si>
    <t>Rakić Nikola</t>
  </si>
  <si>
    <t>Glavonjić Bojan</t>
  </si>
  <si>
    <t>Lisica Snežana</t>
  </si>
  <si>
    <t>Jovanović Marina</t>
  </si>
  <si>
    <t>Janković Predrag</t>
  </si>
  <si>
    <t>Stojančević Nikola</t>
  </si>
  <si>
    <t>Rašeta Gavrilo</t>
  </si>
  <si>
    <t>Čolović Aleksandar</t>
  </si>
  <si>
    <t>Đurđević Nemanja</t>
  </si>
  <si>
    <t>takmičar</t>
  </si>
  <si>
    <t>I serija</t>
  </si>
  <si>
    <t>Purišić Svetlana</t>
  </si>
  <si>
    <t>Savić Tanja</t>
  </si>
  <si>
    <t>Vuković Zorica</t>
  </si>
  <si>
    <t>Nikolić Svetlana</t>
  </si>
  <si>
    <t>Stanković Ana</t>
  </si>
  <si>
    <t>Mihajlović Dragan</t>
  </si>
  <si>
    <t>Ćirković Vojislav</t>
  </si>
  <si>
    <t>OLIMPIK PIONIRI- mlađi</t>
  </si>
  <si>
    <t>Stefanović Petar</t>
  </si>
  <si>
    <t>Čebzan Alen</t>
  </si>
  <si>
    <t>Popović Milica</t>
  </si>
  <si>
    <t>Milenković Nina</t>
  </si>
  <si>
    <t>Čolović Jelena</t>
  </si>
  <si>
    <t>Micić Aleksandra</t>
  </si>
  <si>
    <t>OLIMPIK PIONIRKE - mlađe</t>
  </si>
  <si>
    <t>Maravić Slobodan</t>
  </si>
  <si>
    <t>Dragošev Milan</t>
  </si>
  <si>
    <t>Radošević Miroslav</t>
  </si>
  <si>
    <t>Koljadžinski Filip</t>
  </si>
  <si>
    <t>Rnić Nikola</t>
  </si>
  <si>
    <t>Urošević Ljubiša</t>
  </si>
  <si>
    <t>Đeviki Saša</t>
  </si>
  <si>
    <t>Srđenovic Srđan</t>
  </si>
  <si>
    <t>Sarić Goran</t>
  </si>
  <si>
    <t>Matić Slobodan</t>
  </si>
  <si>
    <t>Milojević Branko</t>
  </si>
  <si>
    <t xml:space="preserve">Vicković Damir </t>
  </si>
  <si>
    <t>Novković Niki</t>
  </si>
  <si>
    <t>Branković Zoran</t>
  </si>
  <si>
    <t>Ilić Slavoljub</t>
  </si>
  <si>
    <t>Mioković Danilo</t>
  </si>
  <si>
    <t>Birđan Marčel</t>
  </si>
  <si>
    <t>Bakota Nebojša</t>
  </si>
  <si>
    <t>Micić Aleksandar</t>
  </si>
  <si>
    <t>Vemić Velizar</t>
  </si>
  <si>
    <t>Tekić Srđan</t>
  </si>
  <si>
    <t>Mišković Vladeta</t>
  </si>
  <si>
    <t>Trivanović Leontije</t>
  </si>
  <si>
    <t>Sekulić Mihajlo</t>
  </si>
  <si>
    <t>Bekić Predrag</t>
  </si>
  <si>
    <t>Stojanović Nebojsa</t>
  </si>
  <si>
    <t>Vujić Milovan</t>
  </si>
  <si>
    <t>Bojat Miloš</t>
  </si>
  <si>
    <t>Milosavljević Dobrivoje</t>
  </si>
  <si>
    <t>Anđelković Vladimir</t>
  </si>
  <si>
    <t>Vasiljević Branko</t>
  </si>
  <si>
    <t>Čupić Nebojša</t>
  </si>
  <si>
    <t>Božović Mladen</t>
  </si>
  <si>
    <t>Dražić Darko</t>
  </si>
  <si>
    <t>Milenković Žarko</t>
  </si>
  <si>
    <t>Prodanović Nikola</t>
  </si>
  <si>
    <t>Đuričić Ivan</t>
  </si>
  <si>
    <t>Petrović Miodrag</t>
  </si>
  <si>
    <t>Ristić Miloš</t>
  </si>
  <si>
    <t>Petrović Zoran</t>
  </si>
  <si>
    <t>Karafilipović Dragan</t>
  </si>
  <si>
    <t>Tošić Miroslav</t>
  </si>
  <si>
    <t>Pernjaković Ivan</t>
  </si>
  <si>
    <t>Šošić Darko</t>
  </si>
  <si>
    <t>Svilanović Dragan</t>
  </si>
  <si>
    <t>Popović Luka</t>
  </si>
  <si>
    <t>Radošević Srđan</t>
  </si>
  <si>
    <t>Balać Vladimir</t>
  </si>
  <si>
    <t>Grozdenović Luka</t>
  </si>
  <si>
    <t>Popović Vladimir</t>
  </si>
  <si>
    <t>Sekulić Marko</t>
  </si>
  <si>
    <t>Radošević Jasna</t>
  </si>
  <si>
    <t>Čerevicki Teodor</t>
  </si>
  <si>
    <t>KOMPAUND PIONIRI- stariji</t>
  </si>
  <si>
    <t>Čerevicki Jelena</t>
  </si>
  <si>
    <t>Đorđević Miodrag</t>
  </si>
  <si>
    <t>Trkulja Ivan</t>
  </si>
  <si>
    <t>Rakica</t>
  </si>
  <si>
    <t>Grozdanovic</t>
  </si>
  <si>
    <t>Radosee</t>
  </si>
  <si>
    <t>konacni plasman</t>
  </si>
  <si>
    <t>BSk</t>
  </si>
  <si>
    <t>EKIPNO OLIMPIK</t>
  </si>
  <si>
    <t>Ekipno kompaund</t>
  </si>
  <si>
    <t>EKIPNO</t>
  </si>
  <si>
    <t>X</t>
  </si>
  <si>
    <t>NAPOMENA</t>
  </si>
  <si>
    <t>DRZAVNI REKORDI</t>
  </si>
  <si>
    <t>POPOVIC LUKA ( KALEMEGDAN) JUNIOR -----  2 x 18m -570</t>
  </si>
  <si>
    <t>MILENKOVIC NINA ( NIS) PIONIRKA ST.-------- 2 x 18m- 484</t>
  </si>
  <si>
    <t>COLOVIC JELENA (NIS) PIONIRKA ML.---------2 x18m-329</t>
  </si>
  <si>
    <t>POPOVIC LUKA ( KALEMEGDAN) JUNIOR ----- 4 x 3 (raspucavanje)-113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</si>
</sst>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sz val="12"/>
      <name val="Agency FB"/>
      <family val="2"/>
    </font>
    <font>
      <b/>
      <sz val="12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" fontId="2" fillId="2" borderId="1" xfId="0" applyNumberFormat="1" applyFont="1" applyFill="1" applyBorder="1" applyAlignment="1">
      <alignment horizontal="left" vertical="top"/>
    </xf>
    <xf numFmtId="0" fontId="0" fillId="2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top"/>
    </xf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top"/>
    </xf>
    <xf numFmtId="1" fontId="0" fillId="2" borderId="0" xfId="0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1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3" fillId="2" borderId="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1" fontId="2" fillId="2" borderId="0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5" fillId="2" borderId="0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top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top"/>
    </xf>
    <xf numFmtId="0" fontId="5" fillId="2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/>
    </xf>
    <xf numFmtId="0" fontId="0" fillId="2" borderId="0" xfId="0" applyFill="1" applyAlignment="1">
      <alignment/>
    </xf>
    <xf numFmtId="0" fontId="10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/>
    </xf>
    <xf numFmtId="0" fontId="10" fillId="4" borderId="2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408"/>
  <sheetViews>
    <sheetView tabSelected="1" workbookViewId="0" topLeftCell="A1">
      <selection activeCell="R3" sqref="R3"/>
    </sheetView>
  </sheetViews>
  <sheetFormatPr defaultColWidth="9.140625" defaultRowHeight="12.75"/>
  <cols>
    <col min="1" max="1" width="4.7109375" style="2" customWidth="1"/>
    <col min="2" max="2" width="1.57421875" style="2" customWidth="1"/>
    <col min="3" max="3" width="21.140625" style="2" customWidth="1"/>
    <col min="4" max="4" width="12.421875" style="2" customWidth="1"/>
    <col min="5" max="5" width="6.421875" style="2" customWidth="1"/>
    <col min="6" max="7" width="7.140625" style="2" customWidth="1"/>
    <col min="8" max="8" width="5.28125" style="2" customWidth="1"/>
    <col min="9" max="9" width="3.7109375" style="2" customWidth="1"/>
    <col min="10" max="10" width="16.421875" style="2" customWidth="1"/>
    <col min="11" max="11" width="6.00390625" style="2" customWidth="1"/>
    <col min="12" max="12" width="2.8515625" style="2" customWidth="1"/>
    <col min="13" max="13" width="3.57421875" style="2" customWidth="1"/>
    <col min="14" max="14" width="15.421875" style="2" customWidth="1"/>
    <col min="15" max="15" width="6.00390625" style="2" customWidth="1"/>
    <col min="16" max="17" width="2.8515625" style="2" customWidth="1"/>
    <col min="18" max="18" width="15.421875" style="2" customWidth="1"/>
    <col min="19" max="19" width="6.140625" style="2" customWidth="1"/>
    <col min="20" max="20" width="3.57421875" style="2" customWidth="1"/>
    <col min="21" max="21" width="5.00390625" style="2" customWidth="1"/>
    <col min="22" max="22" width="15.28125" style="37" customWidth="1"/>
    <col min="23" max="23" width="5.140625" style="2" customWidth="1"/>
    <col min="24" max="25" width="3.7109375" style="2" customWidth="1"/>
    <col min="26" max="26" width="4.421875" style="2" customWidth="1"/>
    <col min="27" max="27" width="15.7109375" style="2" customWidth="1"/>
    <col min="28" max="16384" width="9.140625" style="2" customWidth="1"/>
  </cols>
  <sheetData>
    <row r="1" ht="12.75"/>
    <row r="2" s="4" customFormat="1" ht="12.75">
      <c r="B2" s="23"/>
    </row>
    <row r="3" spans="2:22" ht="13.5" thickBot="1">
      <c r="B3" s="3"/>
      <c r="V3" s="2"/>
    </row>
    <row r="4" spans="1:15" s="4" customFormat="1" ht="12.75" customHeight="1">
      <c r="A4" s="2"/>
      <c r="B4" s="56" t="s">
        <v>25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8"/>
    </row>
    <row r="5" spans="2:15" s="4" customFormat="1" ht="12.75" customHeight="1" thickBot="1"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2:15" s="4" customFormat="1" ht="15.7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2:28" s="4" customFormat="1" ht="15.75">
      <c r="B7" s="27"/>
      <c r="C7" s="62" t="s">
        <v>44</v>
      </c>
      <c r="D7" s="63"/>
      <c r="E7" s="63"/>
      <c r="F7" s="63"/>
      <c r="G7" s="64"/>
      <c r="H7" s="27"/>
      <c r="I7" s="62" t="s">
        <v>45</v>
      </c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4"/>
    </row>
    <row r="8" spans="2:7" s="4" customFormat="1" ht="12.75">
      <c r="B8" s="5"/>
      <c r="C8" s="6"/>
      <c r="D8" s="6"/>
      <c r="E8" s="6"/>
      <c r="F8" s="6"/>
      <c r="G8" s="6"/>
    </row>
    <row r="9" spans="2:27" s="7" customFormat="1" ht="22.5" customHeight="1">
      <c r="B9" s="1"/>
      <c r="C9" s="36" t="s">
        <v>75</v>
      </c>
      <c r="D9" s="36" t="s">
        <v>0</v>
      </c>
      <c r="E9" s="36" t="s">
        <v>76</v>
      </c>
      <c r="F9" s="36" t="s">
        <v>1</v>
      </c>
      <c r="G9" s="36" t="s">
        <v>2</v>
      </c>
      <c r="J9" s="8" t="s">
        <v>37</v>
      </c>
      <c r="M9" s="9"/>
      <c r="N9" s="8" t="s">
        <v>38</v>
      </c>
      <c r="R9" s="8" t="s">
        <v>39</v>
      </c>
      <c r="V9" s="7" t="s">
        <v>53</v>
      </c>
      <c r="AA9" s="7" t="s">
        <v>40</v>
      </c>
    </row>
    <row r="10" spans="1:11" s="4" customFormat="1" ht="15.75" customHeight="1">
      <c r="A10" s="4">
        <v>1</v>
      </c>
      <c r="B10" s="10"/>
      <c r="C10" s="11" t="s">
        <v>107</v>
      </c>
      <c r="D10" s="11" t="s">
        <v>55</v>
      </c>
      <c r="E10" s="12">
        <v>295</v>
      </c>
      <c r="F10" s="12">
        <v>287</v>
      </c>
      <c r="G10" s="12">
        <f aca="true" t="shared" si="0" ref="G10:G28">SUM(E10+F10)</f>
        <v>582</v>
      </c>
      <c r="I10" s="11">
        <v>1</v>
      </c>
      <c r="J10" s="11" t="str">
        <f>$C$10</f>
        <v>Mioković Danilo</v>
      </c>
      <c r="K10" s="11">
        <v>114</v>
      </c>
    </row>
    <row r="11" spans="1:15" s="4" customFormat="1" ht="15.75" customHeight="1">
      <c r="A11" s="4">
        <v>2</v>
      </c>
      <c r="B11" s="10"/>
      <c r="C11" s="11" t="s">
        <v>97</v>
      </c>
      <c r="D11" s="11" t="s">
        <v>13</v>
      </c>
      <c r="E11" s="12">
        <v>285</v>
      </c>
      <c r="F11" s="12">
        <v>289</v>
      </c>
      <c r="G11" s="12">
        <f t="shared" si="0"/>
        <v>574</v>
      </c>
      <c r="I11" s="11">
        <v>16</v>
      </c>
      <c r="J11" s="11" t="str">
        <f>$C$25</f>
        <v>Đeviki Saša</v>
      </c>
      <c r="K11" s="11">
        <v>103</v>
      </c>
      <c r="L11" s="13"/>
      <c r="M11" s="11">
        <v>1</v>
      </c>
      <c r="N11" s="11" t="str">
        <f>$C$10</f>
        <v>Mioković Danilo</v>
      </c>
      <c r="O11" s="11">
        <v>117</v>
      </c>
    </row>
    <row r="12" spans="1:15" s="4" customFormat="1" ht="15.75" customHeight="1">
      <c r="A12" s="4">
        <v>3</v>
      </c>
      <c r="B12" s="10"/>
      <c r="C12" s="11" t="s">
        <v>60</v>
      </c>
      <c r="D12" s="11" t="s">
        <v>7</v>
      </c>
      <c r="E12" s="12">
        <v>279</v>
      </c>
      <c r="F12" s="12">
        <v>287</v>
      </c>
      <c r="G12" s="12">
        <f t="shared" si="0"/>
        <v>566</v>
      </c>
      <c r="I12" s="14"/>
      <c r="M12" s="11">
        <v>8</v>
      </c>
      <c r="N12" s="11" t="str">
        <f>$C$17</f>
        <v>Ignjatov Viktor</v>
      </c>
      <c r="O12" s="11">
        <v>112</v>
      </c>
    </row>
    <row r="13" spans="1:16" s="4" customFormat="1" ht="15.75" customHeight="1">
      <c r="A13" s="4">
        <v>4</v>
      </c>
      <c r="B13" s="10"/>
      <c r="C13" s="11" t="s">
        <v>71</v>
      </c>
      <c r="D13" s="11" t="s">
        <v>13</v>
      </c>
      <c r="E13" s="12">
        <v>280</v>
      </c>
      <c r="F13" s="12">
        <v>285</v>
      </c>
      <c r="G13" s="12">
        <f t="shared" si="0"/>
        <v>565</v>
      </c>
      <c r="I13" s="11">
        <v>9</v>
      </c>
      <c r="J13" s="11" t="str">
        <f>$C$18</f>
        <v>Novković Niki</v>
      </c>
      <c r="K13" s="11">
        <v>111</v>
      </c>
      <c r="L13" s="15"/>
      <c r="O13" s="16"/>
      <c r="P13" s="17"/>
    </row>
    <row r="14" spans="1:19" s="4" customFormat="1" ht="15.75" customHeight="1">
      <c r="A14" s="4">
        <v>5</v>
      </c>
      <c r="B14" s="10"/>
      <c r="C14" s="11" t="s">
        <v>101</v>
      </c>
      <c r="D14" s="11" t="s">
        <v>15</v>
      </c>
      <c r="E14" s="12">
        <v>279</v>
      </c>
      <c r="F14" s="12">
        <v>284</v>
      </c>
      <c r="G14" s="12">
        <f t="shared" si="0"/>
        <v>563</v>
      </c>
      <c r="I14" s="11">
        <v>8</v>
      </c>
      <c r="J14" s="11" t="str">
        <f>$C$17</f>
        <v>Ignjatov Viktor</v>
      </c>
      <c r="K14" s="11">
        <v>113</v>
      </c>
      <c r="Q14" s="11">
        <v>1</v>
      </c>
      <c r="R14" s="11" t="str">
        <f>$C$10</f>
        <v>Mioković Danilo</v>
      </c>
      <c r="S14" s="11">
        <v>118</v>
      </c>
    </row>
    <row r="15" spans="1:19" s="4" customFormat="1" ht="15.75" customHeight="1">
      <c r="A15" s="4">
        <v>6</v>
      </c>
      <c r="B15" s="10"/>
      <c r="C15" s="11" t="s">
        <v>103</v>
      </c>
      <c r="D15" s="11" t="s">
        <v>55</v>
      </c>
      <c r="E15" s="12">
        <v>280</v>
      </c>
      <c r="F15" s="12">
        <v>281</v>
      </c>
      <c r="G15" s="12">
        <f t="shared" si="0"/>
        <v>561</v>
      </c>
      <c r="P15" s="18"/>
      <c r="Q15" s="11">
        <v>4</v>
      </c>
      <c r="R15" s="11" t="str">
        <f>$C$13</f>
        <v>Stojančević Nikola</v>
      </c>
      <c r="S15" s="11">
        <v>114</v>
      </c>
    </row>
    <row r="16" spans="1:15" s="4" customFormat="1" ht="15.75" customHeight="1">
      <c r="A16" s="4">
        <v>7</v>
      </c>
      <c r="B16" s="10"/>
      <c r="C16" s="11" t="s">
        <v>106</v>
      </c>
      <c r="D16" s="11" t="s">
        <v>14</v>
      </c>
      <c r="E16" s="12">
        <v>280</v>
      </c>
      <c r="F16" s="12">
        <v>280</v>
      </c>
      <c r="G16" s="12">
        <f t="shared" si="0"/>
        <v>560</v>
      </c>
      <c r="I16" s="11">
        <v>5</v>
      </c>
      <c r="J16" s="11" t="str">
        <f>$C$14</f>
        <v>Matić Slobodan</v>
      </c>
      <c r="K16" s="11">
        <v>112</v>
      </c>
      <c r="O16" s="19"/>
    </row>
    <row r="17" spans="1:15" s="4" customFormat="1" ht="15.75" customHeight="1">
      <c r="A17" s="4">
        <v>8</v>
      </c>
      <c r="B17" s="10"/>
      <c r="C17" s="11" t="s">
        <v>30</v>
      </c>
      <c r="D17" s="11" t="s">
        <v>55</v>
      </c>
      <c r="E17" s="12">
        <v>281</v>
      </c>
      <c r="F17" s="12">
        <v>278</v>
      </c>
      <c r="G17" s="12">
        <f t="shared" si="0"/>
        <v>559</v>
      </c>
      <c r="I17" s="11">
        <v>12</v>
      </c>
      <c r="J17" s="11" t="str">
        <f>$C$21</f>
        <v>Benjak Fedor</v>
      </c>
      <c r="K17" s="11">
        <v>108</v>
      </c>
      <c r="L17" s="13"/>
      <c r="M17" s="11">
        <v>5</v>
      </c>
      <c r="N17" s="11" t="str">
        <f>$C$14</f>
        <v>Matić Slobodan</v>
      </c>
      <c r="O17" s="11">
        <v>112</v>
      </c>
    </row>
    <row r="18" spans="1:28" s="4" customFormat="1" ht="15.75" customHeight="1">
      <c r="A18" s="4">
        <v>9</v>
      </c>
      <c r="B18" s="10"/>
      <c r="C18" s="11" t="s">
        <v>104</v>
      </c>
      <c r="D18" s="11" t="s">
        <v>55</v>
      </c>
      <c r="E18" s="12">
        <v>276</v>
      </c>
      <c r="F18" s="12">
        <v>278</v>
      </c>
      <c r="G18" s="12">
        <f t="shared" si="0"/>
        <v>554</v>
      </c>
      <c r="L18" s="20"/>
      <c r="M18" s="11">
        <v>4</v>
      </c>
      <c r="N18" s="11" t="str">
        <f>$C$13</f>
        <v>Stojančević Nikola</v>
      </c>
      <c r="O18" s="11">
        <v>113</v>
      </c>
      <c r="U18" s="11">
        <v>3</v>
      </c>
      <c r="V18" s="11" t="str">
        <f>$C$12</f>
        <v>Jevtić Branislav</v>
      </c>
      <c r="W18" s="11">
        <v>111</v>
      </c>
      <c r="Z18" s="11">
        <v>1</v>
      </c>
      <c r="AA18" s="11" t="str">
        <f>$C$10</f>
        <v>Mioković Danilo</v>
      </c>
      <c r="AB18" s="11">
        <v>116</v>
      </c>
    </row>
    <row r="19" spans="1:28" s="4" customFormat="1" ht="15.75" customHeight="1">
      <c r="A19" s="4">
        <v>10</v>
      </c>
      <c r="B19" s="10"/>
      <c r="C19" s="11" t="s">
        <v>62</v>
      </c>
      <c r="D19" s="11" t="s">
        <v>7</v>
      </c>
      <c r="E19" s="12">
        <v>275</v>
      </c>
      <c r="F19" s="12">
        <v>277</v>
      </c>
      <c r="G19" s="12">
        <f t="shared" si="0"/>
        <v>552</v>
      </c>
      <c r="I19" s="11">
        <v>13</v>
      </c>
      <c r="J19" s="11" t="str">
        <f>$C$22</f>
        <v>Srđenovic Srđan</v>
      </c>
      <c r="K19" s="11">
        <v>105</v>
      </c>
      <c r="U19" s="11">
        <v>4</v>
      </c>
      <c r="V19" s="11" t="str">
        <f>$C$13</f>
        <v>Stojančević Nikola</v>
      </c>
      <c r="W19" s="11">
        <v>110</v>
      </c>
      <c r="Z19" s="11">
        <v>2</v>
      </c>
      <c r="AA19" s="11" t="str">
        <f>$C$11</f>
        <v>Urošević Ljubiša</v>
      </c>
      <c r="AB19" s="11">
        <v>115</v>
      </c>
    </row>
    <row r="20" spans="1:11" s="4" customFormat="1" ht="15.75" customHeight="1">
      <c r="A20" s="4">
        <v>11</v>
      </c>
      <c r="B20" s="10"/>
      <c r="C20" s="11" t="s">
        <v>105</v>
      </c>
      <c r="D20" s="11" t="s">
        <v>14</v>
      </c>
      <c r="E20" s="12">
        <v>274</v>
      </c>
      <c r="F20" s="12">
        <v>277</v>
      </c>
      <c r="G20" s="12">
        <f t="shared" si="0"/>
        <v>551</v>
      </c>
      <c r="I20" s="11">
        <v>4</v>
      </c>
      <c r="J20" s="11" t="str">
        <f>$C$13</f>
        <v>Stojančević Nikola</v>
      </c>
      <c r="K20" s="11">
        <v>111</v>
      </c>
    </row>
    <row r="21" spans="1:7" s="4" customFormat="1" ht="15.75" customHeight="1">
      <c r="A21" s="4">
        <v>12</v>
      </c>
      <c r="B21" s="10"/>
      <c r="C21" s="11" t="s">
        <v>19</v>
      </c>
      <c r="D21" s="11" t="s">
        <v>6</v>
      </c>
      <c r="E21" s="12">
        <v>281</v>
      </c>
      <c r="F21" s="12">
        <v>266</v>
      </c>
      <c r="G21" s="12">
        <f t="shared" si="0"/>
        <v>547</v>
      </c>
    </row>
    <row r="22" spans="1:11" s="4" customFormat="1" ht="15.75" customHeight="1">
      <c r="A22" s="4">
        <v>13</v>
      </c>
      <c r="B22" s="10"/>
      <c r="C22" s="11" t="s">
        <v>99</v>
      </c>
      <c r="D22" s="11" t="s">
        <v>15</v>
      </c>
      <c r="E22" s="12">
        <v>271</v>
      </c>
      <c r="F22" s="12">
        <v>274</v>
      </c>
      <c r="G22" s="12">
        <f t="shared" si="0"/>
        <v>545</v>
      </c>
      <c r="I22" s="11">
        <v>3</v>
      </c>
      <c r="J22" s="11" t="str">
        <f>$C$12</f>
        <v>Jevtić Branislav</v>
      </c>
      <c r="K22" s="11">
        <v>115</v>
      </c>
    </row>
    <row r="23" spans="1:15" s="4" customFormat="1" ht="15.75" customHeight="1">
      <c r="A23" s="4">
        <v>14</v>
      </c>
      <c r="B23" s="10"/>
      <c r="C23" s="11" t="s">
        <v>102</v>
      </c>
      <c r="D23" s="11" t="s">
        <v>15</v>
      </c>
      <c r="E23" s="12">
        <v>267</v>
      </c>
      <c r="F23" s="12">
        <v>271</v>
      </c>
      <c r="G23" s="12">
        <f t="shared" si="0"/>
        <v>538</v>
      </c>
      <c r="I23" s="11">
        <v>14</v>
      </c>
      <c r="J23" s="11" t="str">
        <f>$C$23</f>
        <v>Milojević Branko</v>
      </c>
      <c r="K23" s="11">
        <v>111</v>
      </c>
      <c r="L23" s="13"/>
      <c r="M23" s="11">
        <v>3</v>
      </c>
      <c r="N23" s="11" t="str">
        <f>$C$12</f>
        <v>Jevtić Branislav</v>
      </c>
      <c r="O23" s="11">
        <v>116</v>
      </c>
    </row>
    <row r="24" spans="1:15" s="4" customFormat="1" ht="15.75" customHeight="1">
      <c r="A24" s="4">
        <v>15</v>
      </c>
      <c r="B24" s="10"/>
      <c r="C24" s="11" t="s">
        <v>100</v>
      </c>
      <c r="D24" s="11" t="s">
        <v>15</v>
      </c>
      <c r="E24" s="12">
        <v>263</v>
      </c>
      <c r="F24" s="12">
        <v>260</v>
      </c>
      <c r="G24" s="12">
        <f t="shared" si="0"/>
        <v>523</v>
      </c>
      <c r="L24" s="20"/>
      <c r="M24" s="11">
        <v>6</v>
      </c>
      <c r="N24" s="11" t="str">
        <f>$C$15</f>
        <v>Vicković Damir </v>
      </c>
      <c r="O24" s="11">
        <v>111</v>
      </c>
    </row>
    <row r="25" spans="1:16" s="4" customFormat="1" ht="15.75" customHeight="1">
      <c r="A25" s="4">
        <v>16</v>
      </c>
      <c r="B25" s="10"/>
      <c r="C25" s="11" t="s">
        <v>98</v>
      </c>
      <c r="D25" s="11" t="s">
        <v>6</v>
      </c>
      <c r="E25" s="12">
        <v>274</v>
      </c>
      <c r="F25" s="12">
        <v>248</v>
      </c>
      <c r="G25" s="12">
        <f t="shared" si="0"/>
        <v>522</v>
      </c>
      <c r="I25" s="11">
        <v>11</v>
      </c>
      <c r="J25" s="11" t="str">
        <f>$C$20</f>
        <v>Branković Zoran</v>
      </c>
      <c r="K25" s="11">
        <v>108</v>
      </c>
      <c r="O25" s="16"/>
      <c r="P25" s="17"/>
    </row>
    <row r="26" spans="1:19" s="4" customFormat="1" ht="15.75" customHeight="1">
      <c r="A26" s="4">
        <v>17</v>
      </c>
      <c r="B26" s="10"/>
      <c r="C26" s="11" t="s">
        <v>61</v>
      </c>
      <c r="D26" s="11" t="s">
        <v>7</v>
      </c>
      <c r="E26" s="12">
        <v>251</v>
      </c>
      <c r="F26" s="12">
        <v>241</v>
      </c>
      <c r="G26" s="12">
        <f t="shared" si="0"/>
        <v>492</v>
      </c>
      <c r="I26" s="11">
        <v>6</v>
      </c>
      <c r="J26" s="11" t="str">
        <f>$C$15</f>
        <v>Vicković Damir </v>
      </c>
      <c r="K26" s="11">
        <v>109</v>
      </c>
      <c r="Q26" s="11">
        <v>3</v>
      </c>
      <c r="R26" s="11" t="str">
        <f>$C$12</f>
        <v>Jevtić Branislav</v>
      </c>
      <c r="S26" s="11">
        <v>112</v>
      </c>
    </row>
    <row r="27" spans="1:19" s="4" customFormat="1" ht="15.75" customHeight="1">
      <c r="A27" s="4">
        <v>18</v>
      </c>
      <c r="B27" s="10"/>
      <c r="C27" s="11" t="s">
        <v>63</v>
      </c>
      <c r="D27" s="11" t="s">
        <v>7</v>
      </c>
      <c r="E27" s="12">
        <v>235</v>
      </c>
      <c r="F27" s="12">
        <v>256</v>
      </c>
      <c r="G27" s="12">
        <f t="shared" si="0"/>
        <v>491</v>
      </c>
      <c r="P27" s="18"/>
      <c r="Q27" s="11">
        <v>2</v>
      </c>
      <c r="R27" s="11" t="str">
        <f>$C$11</f>
        <v>Urošević Ljubiša</v>
      </c>
      <c r="S27" s="11">
        <v>115</v>
      </c>
    </row>
    <row r="28" spans="1:15" s="4" customFormat="1" ht="15.75" customHeight="1">
      <c r="A28" s="4">
        <v>19</v>
      </c>
      <c r="B28" s="10"/>
      <c r="C28" s="11" t="s">
        <v>147</v>
      </c>
      <c r="D28" s="11" t="s">
        <v>24</v>
      </c>
      <c r="E28" s="12">
        <v>263</v>
      </c>
      <c r="F28" s="12">
        <v>0</v>
      </c>
      <c r="G28" s="12">
        <f t="shared" si="0"/>
        <v>263</v>
      </c>
      <c r="I28" s="11">
        <v>7</v>
      </c>
      <c r="J28" s="11" t="str">
        <f>$C$16</f>
        <v>Ilić Slavoljub</v>
      </c>
      <c r="K28" s="11">
        <v>111</v>
      </c>
      <c r="L28" s="17">
        <v>10</v>
      </c>
      <c r="M28" s="20"/>
      <c r="O28" s="18"/>
    </row>
    <row r="29" spans="1:15" s="4" customFormat="1" ht="15.75" customHeight="1">
      <c r="A29" s="4">
        <v>20</v>
      </c>
      <c r="B29" s="10"/>
      <c r="C29" s="11"/>
      <c r="D29" s="11"/>
      <c r="E29" s="12"/>
      <c r="F29" s="12"/>
      <c r="G29" s="12"/>
      <c r="I29" s="11">
        <v>10</v>
      </c>
      <c r="J29" s="11" t="str">
        <f>$C$19</f>
        <v>Jovanović Vojkan</v>
      </c>
      <c r="K29" s="11">
        <v>111</v>
      </c>
      <c r="L29" s="4">
        <v>9</v>
      </c>
      <c r="M29" s="21">
        <v>7</v>
      </c>
      <c r="N29" s="11" t="str">
        <f>$C$16</f>
        <v>Ilić Slavoljub</v>
      </c>
      <c r="O29" s="11">
        <v>109</v>
      </c>
    </row>
    <row r="30" spans="1:15" s="4" customFormat="1" ht="15.75" customHeight="1">
      <c r="A30" s="4">
        <v>21</v>
      </c>
      <c r="B30" s="10"/>
      <c r="C30" s="11"/>
      <c r="D30" s="11"/>
      <c r="E30" s="12"/>
      <c r="F30" s="12"/>
      <c r="G30" s="12"/>
      <c r="L30" s="20"/>
      <c r="M30" s="11">
        <v>2</v>
      </c>
      <c r="N30" s="11" t="str">
        <f>$C$11</f>
        <v>Urošević Ljubiša</v>
      </c>
      <c r="O30" s="11">
        <v>115</v>
      </c>
    </row>
    <row r="31" spans="2:11" s="4" customFormat="1" ht="15.75" customHeight="1">
      <c r="B31" s="10"/>
      <c r="E31" s="22"/>
      <c r="F31" s="22"/>
      <c r="G31" s="22"/>
      <c r="I31" s="11">
        <v>15</v>
      </c>
      <c r="J31" s="11" t="str">
        <f>$C$24</f>
        <v>Sarić Goran</v>
      </c>
      <c r="K31" s="11">
        <v>107</v>
      </c>
    </row>
    <row r="32" spans="2:11" s="4" customFormat="1" ht="15.75" customHeight="1">
      <c r="B32" s="10"/>
      <c r="E32" s="22"/>
      <c r="F32" s="22"/>
      <c r="G32" s="22"/>
      <c r="I32" s="11">
        <v>2</v>
      </c>
      <c r="J32" s="11" t="str">
        <f>$C$11</f>
        <v>Urošević Ljubiša</v>
      </c>
      <c r="K32" s="11">
        <v>114</v>
      </c>
    </row>
    <row r="33" spans="2:7" s="4" customFormat="1" ht="12.75">
      <c r="B33" s="23"/>
      <c r="E33" s="22"/>
      <c r="F33" s="22"/>
      <c r="G33" s="22"/>
    </row>
    <row r="34" spans="2:7" s="4" customFormat="1" ht="12.75">
      <c r="B34" s="23"/>
      <c r="E34" s="22"/>
      <c r="F34" s="22"/>
      <c r="G34" s="22"/>
    </row>
    <row r="35" spans="2:7" s="4" customFormat="1" ht="12.75">
      <c r="B35" s="23"/>
      <c r="E35" s="22"/>
      <c r="F35" s="22"/>
      <c r="G35" s="22"/>
    </row>
    <row r="36" spans="2:7" s="4" customFormat="1" ht="12.75">
      <c r="B36" s="23"/>
      <c r="E36" s="22"/>
      <c r="F36" s="22"/>
      <c r="G36" s="22"/>
    </row>
    <row r="37" spans="2:7" s="4" customFormat="1" ht="12.75">
      <c r="B37" s="23"/>
      <c r="E37" s="22"/>
      <c r="F37" s="22"/>
      <c r="G37" s="22"/>
    </row>
    <row r="38" spans="2:7" s="4" customFormat="1" ht="15.75" customHeight="1">
      <c r="B38" s="27"/>
      <c r="C38" s="65" t="s">
        <v>152</v>
      </c>
      <c r="D38" s="66"/>
      <c r="E38" s="66"/>
      <c r="F38" s="66"/>
      <c r="G38" s="67"/>
    </row>
    <row r="39" spans="2:7" s="4" customFormat="1" ht="15.75" customHeight="1">
      <c r="B39" s="5"/>
      <c r="C39" s="6"/>
      <c r="D39" s="6"/>
      <c r="E39" s="6"/>
      <c r="F39" s="6"/>
      <c r="G39" s="6"/>
    </row>
    <row r="40" spans="1:7" s="4" customFormat="1" ht="15.75" customHeight="1">
      <c r="A40" s="7"/>
      <c r="B40" s="1"/>
      <c r="C40" s="44" t="s">
        <v>75</v>
      </c>
      <c r="D40" s="44" t="s">
        <v>0</v>
      </c>
      <c r="E40" s="41"/>
      <c r="F40" s="41"/>
      <c r="G40" s="41"/>
    </row>
    <row r="41" spans="1:7" s="4" customFormat="1" ht="15.75" customHeight="1">
      <c r="A41" s="4">
        <v>1</v>
      </c>
      <c r="B41" s="10"/>
      <c r="C41" s="47" t="s">
        <v>107</v>
      </c>
      <c r="D41" s="47" t="s">
        <v>55</v>
      </c>
      <c r="E41" s="24"/>
      <c r="F41" s="24"/>
      <c r="G41" s="24"/>
    </row>
    <row r="42" spans="1:12" s="4" customFormat="1" ht="15.75" customHeight="1">
      <c r="A42" s="4">
        <v>2</v>
      </c>
      <c r="B42" s="10"/>
      <c r="C42" s="47" t="s">
        <v>97</v>
      </c>
      <c r="D42" s="47" t="s">
        <v>13</v>
      </c>
      <c r="E42" s="24"/>
      <c r="F42" s="24"/>
      <c r="G42" s="24"/>
      <c r="L42" s="14"/>
    </row>
    <row r="43" spans="1:7" s="4" customFormat="1" ht="15.75" customHeight="1">
      <c r="A43" s="4">
        <v>3</v>
      </c>
      <c r="B43" s="10"/>
      <c r="C43" s="47" t="s">
        <v>60</v>
      </c>
      <c r="D43" s="47" t="s">
        <v>7</v>
      </c>
      <c r="E43" s="24"/>
      <c r="F43" s="48"/>
      <c r="G43" s="48"/>
    </row>
    <row r="44" spans="1:7" s="4" customFormat="1" ht="15.75" customHeight="1">
      <c r="A44" s="4">
        <v>4</v>
      </c>
      <c r="B44" s="10"/>
      <c r="C44" s="47" t="s">
        <v>71</v>
      </c>
      <c r="D44" s="47" t="s">
        <v>13</v>
      </c>
      <c r="E44" s="24"/>
      <c r="F44" s="48"/>
      <c r="G44" s="48"/>
    </row>
    <row r="45" spans="1:7" s="4" customFormat="1" ht="15.75" customHeight="1">
      <c r="A45" s="4">
        <v>5</v>
      </c>
      <c r="B45" s="10"/>
      <c r="C45" s="47" t="s">
        <v>30</v>
      </c>
      <c r="D45" s="47" t="s">
        <v>55</v>
      </c>
      <c r="E45" s="24"/>
      <c r="F45" s="48"/>
      <c r="G45" s="48"/>
    </row>
    <row r="46" spans="1:7" s="4" customFormat="1" ht="15.75" customHeight="1">
      <c r="A46" s="4">
        <v>5</v>
      </c>
      <c r="B46" s="10"/>
      <c r="C46" s="47" t="s">
        <v>101</v>
      </c>
      <c r="D46" s="47" t="s">
        <v>15</v>
      </c>
      <c r="E46" s="24"/>
      <c r="F46" s="48"/>
      <c r="G46" s="48"/>
    </row>
    <row r="47" spans="1:7" s="4" customFormat="1" ht="15.75" customHeight="1">
      <c r="A47" s="4">
        <v>7</v>
      </c>
      <c r="B47" s="10"/>
      <c r="C47" s="47" t="s">
        <v>103</v>
      </c>
      <c r="D47" s="47" t="s">
        <v>55</v>
      </c>
      <c r="E47" s="24"/>
      <c r="F47" s="48"/>
      <c r="G47" s="48"/>
    </row>
    <row r="48" spans="1:7" s="4" customFormat="1" ht="15.75" customHeight="1">
      <c r="A48" s="4">
        <v>8</v>
      </c>
      <c r="B48" s="10"/>
      <c r="C48" s="47" t="s">
        <v>106</v>
      </c>
      <c r="D48" s="47" t="s">
        <v>14</v>
      </c>
      <c r="E48" s="24"/>
      <c r="F48" s="48"/>
      <c r="G48" s="48"/>
    </row>
    <row r="49" spans="1:7" s="4" customFormat="1" ht="15.75" customHeight="1">
      <c r="A49" s="4">
        <v>9</v>
      </c>
      <c r="B49" s="10"/>
      <c r="C49" s="47" t="s">
        <v>104</v>
      </c>
      <c r="D49" s="47" t="s">
        <v>55</v>
      </c>
      <c r="E49" s="14"/>
      <c r="F49" s="48"/>
      <c r="G49" s="48"/>
    </row>
    <row r="50" spans="1:7" s="4" customFormat="1" ht="15.75" customHeight="1">
      <c r="A50" s="4">
        <v>9</v>
      </c>
      <c r="B50" s="10"/>
      <c r="C50" s="47" t="s">
        <v>102</v>
      </c>
      <c r="D50" s="47" t="s">
        <v>15</v>
      </c>
      <c r="E50" s="24"/>
      <c r="F50" s="48"/>
      <c r="G50" s="48"/>
    </row>
    <row r="51" spans="1:7" s="4" customFormat="1" ht="15.75" customHeight="1">
      <c r="A51" s="4">
        <v>9</v>
      </c>
      <c r="B51" s="10"/>
      <c r="C51" s="47" t="s">
        <v>62</v>
      </c>
      <c r="D51" s="47" t="s">
        <v>7</v>
      </c>
      <c r="E51" s="24"/>
      <c r="F51" s="24"/>
      <c r="G51" s="24"/>
    </row>
    <row r="52" spans="1:7" s="4" customFormat="1" ht="15.75" customHeight="1">
      <c r="A52" s="4">
        <v>12</v>
      </c>
      <c r="B52" s="10"/>
      <c r="C52" s="47" t="s">
        <v>19</v>
      </c>
      <c r="D52" s="47" t="s">
        <v>6</v>
      </c>
      <c r="E52" s="24"/>
      <c r="F52" s="24"/>
      <c r="G52" s="24"/>
    </row>
    <row r="53" spans="1:7" s="4" customFormat="1" ht="15.75" customHeight="1">
      <c r="A53" s="4">
        <v>12</v>
      </c>
      <c r="B53" s="10"/>
      <c r="C53" s="47" t="s">
        <v>105</v>
      </c>
      <c r="D53" s="47" t="s">
        <v>14</v>
      </c>
      <c r="E53" s="14"/>
      <c r="F53" s="14"/>
      <c r="G53" s="24"/>
    </row>
    <row r="54" spans="1:7" s="4" customFormat="1" ht="15.75" customHeight="1">
      <c r="A54" s="4">
        <v>14</v>
      </c>
      <c r="B54" s="10"/>
      <c r="C54" s="47" t="s">
        <v>100</v>
      </c>
      <c r="D54" s="47" t="s">
        <v>15</v>
      </c>
      <c r="E54" s="24"/>
      <c r="F54" s="24"/>
      <c r="G54" s="24"/>
    </row>
    <row r="55" spans="1:7" s="4" customFormat="1" ht="15.75" customHeight="1">
      <c r="A55" s="4">
        <v>15</v>
      </c>
      <c r="B55" s="10"/>
      <c r="C55" s="47" t="s">
        <v>99</v>
      </c>
      <c r="D55" s="47" t="s">
        <v>15</v>
      </c>
      <c r="E55" s="24"/>
      <c r="F55" s="24"/>
      <c r="G55" s="24"/>
    </row>
    <row r="56" spans="1:7" s="4" customFormat="1" ht="15.75" customHeight="1">
      <c r="A56" s="4">
        <v>16</v>
      </c>
      <c r="B56" s="10"/>
      <c r="C56" s="47" t="s">
        <v>98</v>
      </c>
      <c r="D56" s="47" t="s">
        <v>6</v>
      </c>
      <c r="E56" s="24"/>
      <c r="F56" s="24"/>
      <c r="G56" s="24"/>
    </row>
    <row r="57" spans="1:7" s="4" customFormat="1" ht="15.75" customHeight="1">
      <c r="A57" s="4">
        <v>17</v>
      </c>
      <c r="B57" s="10"/>
      <c r="C57" s="47" t="s">
        <v>61</v>
      </c>
      <c r="D57" s="47" t="s">
        <v>7</v>
      </c>
      <c r="E57" s="24"/>
      <c r="F57" s="24"/>
      <c r="G57" s="24"/>
    </row>
    <row r="58" spans="1:7" s="4" customFormat="1" ht="15.75" customHeight="1">
      <c r="A58" s="4">
        <v>18</v>
      </c>
      <c r="B58" s="10"/>
      <c r="C58" s="47" t="s">
        <v>63</v>
      </c>
      <c r="D58" s="47" t="s">
        <v>7</v>
      </c>
      <c r="E58" s="24"/>
      <c r="F58" s="24"/>
      <c r="G58" s="24"/>
    </row>
    <row r="59" spans="1:7" s="4" customFormat="1" ht="15.75" customHeight="1">
      <c r="A59" s="4">
        <v>19</v>
      </c>
      <c r="B59" s="10"/>
      <c r="C59" s="47" t="s">
        <v>147</v>
      </c>
      <c r="D59" s="47" t="s">
        <v>24</v>
      </c>
      <c r="E59" s="14"/>
      <c r="F59" s="14"/>
      <c r="G59" s="24"/>
    </row>
    <row r="60" spans="2:7" s="4" customFormat="1" ht="15.75" customHeight="1">
      <c r="B60" s="23"/>
      <c r="E60" s="22"/>
      <c r="F60" s="22"/>
      <c r="G60" s="22"/>
    </row>
    <row r="61" spans="2:7" s="4" customFormat="1" ht="15.75" customHeight="1">
      <c r="B61" s="23"/>
      <c r="E61" s="22"/>
      <c r="F61" s="22"/>
      <c r="G61" s="22"/>
    </row>
    <row r="62" spans="2:7" s="4" customFormat="1" ht="12.75">
      <c r="B62" s="23"/>
      <c r="E62" s="22"/>
      <c r="F62" s="22"/>
      <c r="G62" s="22"/>
    </row>
    <row r="63" spans="2:7" s="4" customFormat="1" ht="12.75">
      <c r="B63" s="23"/>
      <c r="E63" s="22"/>
      <c r="F63" s="24"/>
      <c r="G63" s="22"/>
    </row>
    <row r="64" spans="2:7" s="4" customFormat="1" ht="13.5" thickBot="1">
      <c r="B64" s="23"/>
      <c r="E64" s="22"/>
      <c r="F64" s="22"/>
      <c r="G64" s="22"/>
    </row>
    <row r="65" spans="2:15" s="4" customFormat="1" ht="12.75">
      <c r="B65" s="56" t="s">
        <v>11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8"/>
    </row>
    <row r="66" spans="2:15" s="4" customFormat="1" ht="13.5" thickBot="1"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1"/>
    </row>
    <row r="67" spans="2:15" s="4" customFormat="1" ht="15.7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2:15" s="4" customFormat="1" ht="15.7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2:28" s="4" customFormat="1" ht="15.75">
      <c r="B69" s="27"/>
      <c r="C69" s="62" t="s">
        <v>44</v>
      </c>
      <c r="D69" s="63"/>
      <c r="E69" s="63"/>
      <c r="F69" s="63"/>
      <c r="G69" s="64"/>
      <c r="H69" s="27"/>
      <c r="I69" s="62" t="s">
        <v>45</v>
      </c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4"/>
    </row>
    <row r="70" spans="2:10" s="4" customFormat="1" ht="12.75">
      <c r="B70" s="6"/>
      <c r="C70" s="6"/>
      <c r="D70" s="6"/>
      <c r="E70" s="6"/>
      <c r="F70" s="6"/>
      <c r="G70" s="6"/>
      <c r="J70" s="14"/>
    </row>
    <row r="71" spans="2:31" s="4" customFormat="1" ht="22.5" customHeight="1">
      <c r="B71" s="7"/>
      <c r="C71" s="36" t="s">
        <v>75</v>
      </c>
      <c r="D71" s="36" t="s">
        <v>0</v>
      </c>
      <c r="E71" s="36" t="s">
        <v>76</v>
      </c>
      <c r="F71" s="36" t="s">
        <v>1</v>
      </c>
      <c r="G71" s="36" t="s">
        <v>2</v>
      </c>
      <c r="H71" s="54" t="s">
        <v>157</v>
      </c>
      <c r="J71" s="8" t="s">
        <v>41</v>
      </c>
      <c r="N71" s="8" t="s">
        <v>37</v>
      </c>
      <c r="O71" s="7"/>
      <c r="P71" s="7"/>
      <c r="Q71" s="9"/>
      <c r="R71" s="8" t="s">
        <v>38</v>
      </c>
      <c r="S71" s="7"/>
      <c r="T71" s="7"/>
      <c r="U71" s="7"/>
      <c r="V71" s="8" t="s">
        <v>39</v>
      </c>
      <c r="W71" s="7"/>
      <c r="X71" s="7"/>
      <c r="Y71" s="7"/>
      <c r="Z71" s="7" t="s">
        <v>53</v>
      </c>
      <c r="AA71" s="7"/>
      <c r="AB71" s="7"/>
      <c r="AC71" s="7"/>
      <c r="AD71" s="7"/>
      <c r="AE71" s="7" t="s">
        <v>40</v>
      </c>
    </row>
    <row r="72" spans="1:11" s="4" customFormat="1" ht="15.75" customHeight="1">
      <c r="A72" s="4">
        <v>1</v>
      </c>
      <c r="C72" s="11" t="s">
        <v>114</v>
      </c>
      <c r="D72" s="11" t="s">
        <v>56</v>
      </c>
      <c r="E72" s="12">
        <v>268</v>
      </c>
      <c r="F72" s="12">
        <v>271</v>
      </c>
      <c r="G72" s="12">
        <f aca="true" t="shared" si="1" ref="G72:G106">SUM(E72+F72)</f>
        <v>539</v>
      </c>
      <c r="H72" s="55">
        <v>23</v>
      </c>
      <c r="I72" s="11">
        <v>1</v>
      </c>
      <c r="J72" s="11" t="str">
        <f>$C$72</f>
        <v>Trivanović Leontije</v>
      </c>
      <c r="K72" s="11">
        <v>79</v>
      </c>
    </row>
    <row r="73" spans="1:15" s="4" customFormat="1" ht="15.75" customHeight="1">
      <c r="A73" s="4">
        <v>2</v>
      </c>
      <c r="C73" s="11" t="s">
        <v>115</v>
      </c>
      <c r="D73" s="11" t="s">
        <v>55</v>
      </c>
      <c r="E73" s="12">
        <v>275</v>
      </c>
      <c r="F73" s="12">
        <v>264</v>
      </c>
      <c r="G73" s="12">
        <f t="shared" si="1"/>
        <v>539</v>
      </c>
      <c r="H73" s="55">
        <v>22</v>
      </c>
      <c r="I73" s="11">
        <v>32</v>
      </c>
      <c r="J73" s="25" t="str">
        <f>$C$103</f>
        <v>Ristić Miloš</v>
      </c>
      <c r="K73" s="11">
        <v>0</v>
      </c>
      <c r="L73" s="13"/>
      <c r="M73" s="11">
        <v>1</v>
      </c>
      <c r="N73" s="11" t="str">
        <f>$C$72</f>
        <v>Trivanović Leontije</v>
      </c>
      <c r="O73" s="11">
        <v>97</v>
      </c>
    </row>
    <row r="74" spans="1:15" s="4" customFormat="1" ht="15.75" customHeight="1">
      <c r="A74" s="4">
        <v>3</v>
      </c>
      <c r="C74" s="11" t="s">
        <v>127</v>
      </c>
      <c r="D74" s="11" t="s">
        <v>54</v>
      </c>
      <c r="E74" s="12">
        <v>275</v>
      </c>
      <c r="F74" s="12">
        <v>263</v>
      </c>
      <c r="G74" s="12">
        <f t="shared" si="1"/>
        <v>538</v>
      </c>
      <c r="H74" s="55"/>
      <c r="I74" s="14"/>
      <c r="M74" s="11">
        <v>16</v>
      </c>
      <c r="N74" s="11" t="str">
        <f>$C$87</f>
        <v>Milenković Žarko</v>
      </c>
      <c r="O74" s="11">
        <v>100</v>
      </c>
    </row>
    <row r="75" spans="1:16" s="4" customFormat="1" ht="15.75" customHeight="1">
      <c r="A75" s="4">
        <v>4</v>
      </c>
      <c r="C75" s="11" t="s">
        <v>136</v>
      </c>
      <c r="D75" s="11" t="s">
        <v>13</v>
      </c>
      <c r="E75" s="12">
        <v>268</v>
      </c>
      <c r="F75" s="12">
        <v>264</v>
      </c>
      <c r="G75" s="12">
        <f t="shared" si="1"/>
        <v>532</v>
      </c>
      <c r="H75" s="55"/>
      <c r="I75" s="11">
        <v>17</v>
      </c>
      <c r="J75" s="26" t="str">
        <f>$C$88</f>
        <v>Bekić Predrag</v>
      </c>
      <c r="K75" s="11">
        <v>42</v>
      </c>
      <c r="L75" s="15"/>
      <c r="O75" s="16"/>
      <c r="P75" s="17"/>
    </row>
    <row r="76" spans="1:20" s="4" customFormat="1" ht="15.75" customHeight="1">
      <c r="A76" s="4">
        <v>5</v>
      </c>
      <c r="C76" s="11" t="s">
        <v>117</v>
      </c>
      <c r="D76" s="11" t="s">
        <v>55</v>
      </c>
      <c r="E76" s="12">
        <v>252</v>
      </c>
      <c r="F76" s="12">
        <v>278</v>
      </c>
      <c r="G76" s="12">
        <f t="shared" si="1"/>
        <v>530</v>
      </c>
      <c r="H76" s="55"/>
      <c r="I76" s="11">
        <v>16</v>
      </c>
      <c r="J76" s="11" t="str">
        <f>$C$87</f>
        <v>Milenković Žarko</v>
      </c>
      <c r="K76" s="11">
        <v>50</v>
      </c>
      <c r="Q76" s="11">
        <v>1</v>
      </c>
      <c r="R76" s="11" t="str">
        <f>$C$87</f>
        <v>Milenković Žarko</v>
      </c>
      <c r="S76" s="11">
        <v>94</v>
      </c>
      <c r="T76" s="17"/>
    </row>
    <row r="77" spans="1:20" s="4" customFormat="1" ht="15.75" customHeight="1">
      <c r="A77" s="4">
        <v>6</v>
      </c>
      <c r="C77" s="11" t="s">
        <v>118</v>
      </c>
      <c r="D77" s="11" t="s">
        <v>55</v>
      </c>
      <c r="E77" s="12">
        <v>261</v>
      </c>
      <c r="F77" s="12">
        <v>265</v>
      </c>
      <c r="G77" s="12">
        <f t="shared" si="1"/>
        <v>526</v>
      </c>
      <c r="H77" s="55">
        <v>18</v>
      </c>
      <c r="P77" s="18"/>
      <c r="Q77" s="11">
        <v>8</v>
      </c>
      <c r="R77" s="11" t="str">
        <f>$C$79</f>
        <v>Đuričić Ivan</v>
      </c>
      <c r="S77" s="11">
        <v>103</v>
      </c>
      <c r="T77" s="16"/>
    </row>
    <row r="78" spans="1:20" s="4" customFormat="1" ht="15.75" customHeight="1">
      <c r="A78" s="4">
        <v>7</v>
      </c>
      <c r="C78" s="11" t="s">
        <v>134</v>
      </c>
      <c r="D78" s="11" t="s">
        <v>13</v>
      </c>
      <c r="E78" s="12">
        <v>264</v>
      </c>
      <c r="F78" s="12">
        <v>262</v>
      </c>
      <c r="G78" s="12">
        <f t="shared" si="1"/>
        <v>526</v>
      </c>
      <c r="H78" s="55">
        <v>16</v>
      </c>
      <c r="I78" s="11">
        <v>9</v>
      </c>
      <c r="J78" s="11" t="str">
        <f>$C$80</f>
        <v>Tošić Miroslav</v>
      </c>
      <c r="K78" s="11">
        <v>101</v>
      </c>
      <c r="O78" s="19"/>
      <c r="T78" s="19"/>
    </row>
    <row r="79" spans="1:20" s="4" customFormat="1" ht="15.75" customHeight="1">
      <c r="A79" s="4">
        <v>8</v>
      </c>
      <c r="C79" s="11" t="s">
        <v>128</v>
      </c>
      <c r="D79" s="11" t="s">
        <v>54</v>
      </c>
      <c r="E79" s="12">
        <v>260</v>
      </c>
      <c r="F79" s="12">
        <v>265</v>
      </c>
      <c r="G79" s="12">
        <f t="shared" si="1"/>
        <v>525</v>
      </c>
      <c r="H79" s="55"/>
      <c r="I79" s="11">
        <v>24</v>
      </c>
      <c r="J79" s="11" t="s">
        <v>125</v>
      </c>
      <c r="K79" s="11">
        <v>76</v>
      </c>
      <c r="L79" s="13"/>
      <c r="M79" s="11">
        <v>9</v>
      </c>
      <c r="N79" s="11" t="str">
        <f>$C$80</f>
        <v>Tošić Miroslav</v>
      </c>
      <c r="O79" s="11">
        <v>80</v>
      </c>
      <c r="T79" s="19"/>
    </row>
    <row r="80" spans="1:20" s="4" customFormat="1" ht="15.75" customHeight="1">
      <c r="A80" s="4">
        <v>9</v>
      </c>
      <c r="C80" s="11" t="s">
        <v>133</v>
      </c>
      <c r="D80" s="11" t="s">
        <v>26</v>
      </c>
      <c r="E80" s="12">
        <v>260</v>
      </c>
      <c r="F80" s="12">
        <v>264</v>
      </c>
      <c r="G80" s="12">
        <f t="shared" si="1"/>
        <v>524</v>
      </c>
      <c r="H80" s="55"/>
      <c r="L80" s="20"/>
      <c r="M80" s="11">
        <v>8</v>
      </c>
      <c r="N80" s="11" t="str">
        <f>$C$79</f>
        <v>Đuričić Ivan</v>
      </c>
      <c r="O80" s="11">
        <v>107</v>
      </c>
      <c r="T80" s="19"/>
    </row>
    <row r="81" spans="1:20" s="4" customFormat="1" ht="15.75" customHeight="1">
      <c r="A81" s="4">
        <v>10</v>
      </c>
      <c r="C81" s="11" t="s">
        <v>112</v>
      </c>
      <c r="D81" s="11" t="s">
        <v>56</v>
      </c>
      <c r="E81" s="12">
        <v>243</v>
      </c>
      <c r="F81" s="12">
        <v>280</v>
      </c>
      <c r="G81" s="12">
        <f t="shared" si="1"/>
        <v>523</v>
      </c>
      <c r="H81" s="55">
        <v>21</v>
      </c>
      <c r="I81" s="11">
        <v>25</v>
      </c>
      <c r="J81" s="25" t="str">
        <f>$C$96</f>
        <v>Vasiljević Branko</v>
      </c>
      <c r="K81" s="11">
        <v>89</v>
      </c>
      <c r="T81" s="19"/>
    </row>
    <row r="82" spans="1:20" s="4" customFormat="1" ht="15.75" customHeight="1">
      <c r="A82" s="4">
        <v>11</v>
      </c>
      <c r="C82" s="11" t="s">
        <v>119</v>
      </c>
      <c r="D82" s="11" t="s">
        <v>55</v>
      </c>
      <c r="E82" s="12">
        <v>264</v>
      </c>
      <c r="F82" s="12">
        <v>259</v>
      </c>
      <c r="G82" s="12">
        <f t="shared" si="1"/>
        <v>523</v>
      </c>
      <c r="H82" s="55">
        <v>13</v>
      </c>
      <c r="I82" s="11">
        <v>8</v>
      </c>
      <c r="J82" s="11" t="str">
        <f>$C$79</f>
        <v>Đuričić Ivan</v>
      </c>
      <c r="K82" s="11">
        <v>110</v>
      </c>
      <c r="T82" s="19"/>
    </row>
    <row r="83" spans="1:23" s="4" customFormat="1" ht="15.75" customHeight="1">
      <c r="A83" s="4">
        <v>12</v>
      </c>
      <c r="C83" s="11" t="s">
        <v>132</v>
      </c>
      <c r="D83" s="11" t="s">
        <v>26</v>
      </c>
      <c r="E83" s="12">
        <v>258</v>
      </c>
      <c r="F83" s="12">
        <v>259</v>
      </c>
      <c r="G83" s="12">
        <f t="shared" si="1"/>
        <v>517</v>
      </c>
      <c r="H83" s="54"/>
      <c r="U83" s="11">
        <v>1</v>
      </c>
      <c r="V83" s="11" t="str">
        <f>$C$79</f>
        <v>Đuričić Ivan</v>
      </c>
      <c r="W83" s="11">
        <v>110</v>
      </c>
    </row>
    <row r="84" spans="1:23" s="4" customFormat="1" ht="15.75" customHeight="1">
      <c r="A84" s="4">
        <v>13</v>
      </c>
      <c r="C84" s="11" t="s">
        <v>123</v>
      </c>
      <c r="D84" s="11" t="s">
        <v>6</v>
      </c>
      <c r="E84" s="12">
        <v>260</v>
      </c>
      <c r="F84" s="12">
        <v>256</v>
      </c>
      <c r="G84" s="12">
        <f t="shared" si="1"/>
        <v>516</v>
      </c>
      <c r="H84" s="54"/>
      <c r="I84" s="11">
        <v>5</v>
      </c>
      <c r="J84" s="11" t="str">
        <f>$C$76</f>
        <v>Stojanović Nebojsa</v>
      </c>
      <c r="K84" s="11">
        <v>102</v>
      </c>
      <c r="U84" s="11">
        <v>4</v>
      </c>
      <c r="V84" s="11" t="str">
        <f>$C$76</f>
        <v>Stojanović Nebojsa</v>
      </c>
      <c r="W84" s="11">
        <v>106</v>
      </c>
    </row>
    <row r="85" spans="1:20" s="4" customFormat="1" ht="15.75" customHeight="1">
      <c r="A85" s="4">
        <v>14</v>
      </c>
      <c r="C85" s="11" t="s">
        <v>113</v>
      </c>
      <c r="D85" s="11" t="s">
        <v>56</v>
      </c>
      <c r="E85" s="12">
        <v>251</v>
      </c>
      <c r="F85" s="12">
        <v>261</v>
      </c>
      <c r="G85" s="12">
        <f t="shared" si="1"/>
        <v>512</v>
      </c>
      <c r="H85" s="54"/>
      <c r="I85" s="11">
        <v>28</v>
      </c>
      <c r="J85" s="11" t="str">
        <f>$C$99</f>
        <v>Bakota Nebojša</v>
      </c>
      <c r="K85" s="11">
        <v>82</v>
      </c>
      <c r="L85" s="13"/>
      <c r="M85" s="11">
        <v>5</v>
      </c>
      <c r="N85" s="11" t="str">
        <f>$C$76</f>
        <v>Stojanović Nebojsa</v>
      </c>
      <c r="O85" s="11">
        <v>106</v>
      </c>
      <c r="T85" s="19"/>
    </row>
    <row r="86" spans="1:20" s="4" customFormat="1" ht="15.75" customHeight="1">
      <c r="A86" s="4">
        <v>15</v>
      </c>
      <c r="C86" s="11" t="s">
        <v>124</v>
      </c>
      <c r="D86" s="11" t="s">
        <v>6</v>
      </c>
      <c r="E86" s="12">
        <v>251</v>
      </c>
      <c r="F86" s="12">
        <v>260</v>
      </c>
      <c r="G86" s="12">
        <f t="shared" si="1"/>
        <v>511</v>
      </c>
      <c r="H86" s="54"/>
      <c r="L86" s="20"/>
      <c r="M86" s="11">
        <v>12</v>
      </c>
      <c r="N86" s="11" t="str">
        <f>$C$92</f>
        <v>Petrović Miodrag</v>
      </c>
      <c r="O86" s="11">
        <v>93</v>
      </c>
      <c r="T86" s="19"/>
    </row>
    <row r="87" spans="1:21" s="4" customFormat="1" ht="15.75" customHeight="1">
      <c r="A87" s="4">
        <v>16</v>
      </c>
      <c r="C87" s="11" t="s">
        <v>126</v>
      </c>
      <c r="D87" s="11" t="s">
        <v>54</v>
      </c>
      <c r="E87" s="12">
        <v>251</v>
      </c>
      <c r="F87" s="12">
        <v>259</v>
      </c>
      <c r="G87" s="12">
        <f t="shared" si="1"/>
        <v>510</v>
      </c>
      <c r="H87" s="54"/>
      <c r="I87" s="11">
        <v>21</v>
      </c>
      <c r="J87" s="11" t="str">
        <f>$C$92</f>
        <v>Petrović Miodrag</v>
      </c>
      <c r="K87" s="11">
        <v>96</v>
      </c>
      <c r="O87" s="16"/>
      <c r="P87" s="17"/>
      <c r="T87" s="18"/>
      <c r="U87" s="14"/>
    </row>
    <row r="88" spans="1:21" s="4" customFormat="1" ht="15.75" customHeight="1">
      <c r="A88" s="4">
        <v>17</v>
      </c>
      <c r="C88" s="11" t="s">
        <v>116</v>
      </c>
      <c r="D88" s="11" t="s">
        <v>55</v>
      </c>
      <c r="E88" s="12">
        <v>261</v>
      </c>
      <c r="F88" s="12">
        <v>248</v>
      </c>
      <c r="G88" s="12">
        <f t="shared" si="1"/>
        <v>509</v>
      </c>
      <c r="H88" s="54"/>
      <c r="I88" s="11">
        <v>12</v>
      </c>
      <c r="J88" s="11" t="str">
        <f>$C$83</f>
        <v>Karafilipović Dragan</v>
      </c>
      <c r="K88" s="11">
        <v>95</v>
      </c>
      <c r="Q88" s="11">
        <v>5</v>
      </c>
      <c r="R88" s="11" t="str">
        <f>$C$76</f>
        <v>Stojanović Nebojsa</v>
      </c>
      <c r="S88" s="11">
        <v>103</v>
      </c>
      <c r="U88" s="14"/>
    </row>
    <row r="89" spans="1:19" s="4" customFormat="1" ht="15.75" customHeight="1">
      <c r="A89" s="4">
        <v>18</v>
      </c>
      <c r="C89" s="11" t="s">
        <v>8</v>
      </c>
      <c r="D89" s="11" t="s">
        <v>55</v>
      </c>
      <c r="E89" s="11">
        <v>246</v>
      </c>
      <c r="F89" s="11">
        <v>256</v>
      </c>
      <c r="G89" s="12">
        <f t="shared" si="1"/>
        <v>502</v>
      </c>
      <c r="H89" s="54"/>
      <c r="P89" s="18"/>
      <c r="Q89" s="11">
        <v>4</v>
      </c>
      <c r="R89" s="11" t="str">
        <f>$C$84</f>
        <v>Čupić Nebojša</v>
      </c>
      <c r="S89" s="11">
        <v>102</v>
      </c>
    </row>
    <row r="90" spans="1:15" s="4" customFormat="1" ht="15.75" customHeight="1">
      <c r="A90" s="4">
        <v>19</v>
      </c>
      <c r="C90" s="11" t="s">
        <v>121</v>
      </c>
      <c r="D90" s="11" t="s">
        <v>55</v>
      </c>
      <c r="E90" s="12">
        <v>238</v>
      </c>
      <c r="F90" s="12">
        <v>249</v>
      </c>
      <c r="G90" s="12">
        <f t="shared" si="1"/>
        <v>487</v>
      </c>
      <c r="H90" s="54"/>
      <c r="I90" s="11">
        <v>13</v>
      </c>
      <c r="J90" s="11" t="str">
        <f>$C$84</f>
        <v>Čupić Nebojša</v>
      </c>
      <c r="K90" s="11">
        <v>96</v>
      </c>
      <c r="L90" s="17"/>
      <c r="M90" s="20"/>
      <c r="O90" s="18"/>
    </row>
    <row r="91" spans="1:15" s="4" customFormat="1" ht="15.75" customHeight="1">
      <c r="A91" s="4">
        <v>20</v>
      </c>
      <c r="C91" s="11" t="s">
        <v>120</v>
      </c>
      <c r="D91" s="11" t="s">
        <v>55</v>
      </c>
      <c r="E91" s="12">
        <v>235</v>
      </c>
      <c r="F91" s="12">
        <v>242</v>
      </c>
      <c r="G91" s="12">
        <f t="shared" si="1"/>
        <v>477</v>
      </c>
      <c r="H91" s="54"/>
      <c r="I91" s="11">
        <v>20</v>
      </c>
      <c r="J91" s="11" t="str">
        <f>$C$91</f>
        <v>Milosavljević Dobrivoje</v>
      </c>
      <c r="K91" s="11">
        <v>83</v>
      </c>
      <c r="M91" s="21">
        <v>13</v>
      </c>
      <c r="N91" s="11" t="str">
        <f>$C$84</f>
        <v>Čupić Nebojša</v>
      </c>
      <c r="O91" s="11">
        <v>107</v>
      </c>
    </row>
    <row r="92" spans="1:32" s="4" customFormat="1" ht="15.75" customHeight="1">
      <c r="A92" s="4">
        <v>21</v>
      </c>
      <c r="C92" s="11" t="s">
        <v>129</v>
      </c>
      <c r="D92" s="11" t="s">
        <v>54</v>
      </c>
      <c r="E92" s="12">
        <v>233</v>
      </c>
      <c r="F92" s="12">
        <v>243</v>
      </c>
      <c r="G92" s="12">
        <f t="shared" si="1"/>
        <v>476</v>
      </c>
      <c r="H92" s="54"/>
      <c r="L92" s="20"/>
      <c r="M92" s="11">
        <v>4</v>
      </c>
      <c r="N92" s="11" t="str">
        <f>$C$75</f>
        <v>Svilanović Dragan</v>
      </c>
      <c r="O92" s="11">
        <v>97</v>
      </c>
      <c r="AA92" s="4" t="s">
        <v>42</v>
      </c>
      <c r="AF92" s="4" t="s">
        <v>43</v>
      </c>
    </row>
    <row r="93" spans="1:11" s="4" customFormat="1" ht="15.75" customHeight="1">
      <c r="A93" s="4">
        <v>22</v>
      </c>
      <c r="C93" s="11" t="s">
        <v>108</v>
      </c>
      <c r="D93" s="11" t="s">
        <v>57</v>
      </c>
      <c r="E93" s="12">
        <v>241</v>
      </c>
      <c r="F93" s="12">
        <v>229</v>
      </c>
      <c r="G93" s="12">
        <f t="shared" si="1"/>
        <v>470</v>
      </c>
      <c r="H93" s="55">
        <v>9</v>
      </c>
      <c r="I93" s="11">
        <v>29</v>
      </c>
      <c r="J93" s="11" t="str">
        <f>$C$100</f>
        <v>Šošić Darko</v>
      </c>
      <c r="K93" s="11">
        <v>91</v>
      </c>
    </row>
    <row r="94" spans="1:33" s="4" customFormat="1" ht="15.75" customHeight="1">
      <c r="A94" s="4">
        <v>23</v>
      </c>
      <c r="C94" s="11" t="s">
        <v>110</v>
      </c>
      <c r="D94" s="11" t="s">
        <v>57</v>
      </c>
      <c r="E94" s="11">
        <v>240</v>
      </c>
      <c r="F94" s="11">
        <v>230</v>
      </c>
      <c r="G94" s="12">
        <f t="shared" si="1"/>
        <v>470</v>
      </c>
      <c r="H94" s="55">
        <v>7</v>
      </c>
      <c r="I94" s="11">
        <v>4</v>
      </c>
      <c r="J94" s="11" t="str">
        <f>$C$75</f>
        <v>Svilanović Dragan</v>
      </c>
      <c r="K94" s="11">
        <v>104</v>
      </c>
      <c r="Z94" s="11">
        <v>4</v>
      </c>
      <c r="AA94" s="11" t="str">
        <f>$C$82</f>
        <v>Bojat Miloš</v>
      </c>
      <c r="AB94" s="11">
        <v>100</v>
      </c>
      <c r="AE94" s="11">
        <v>2</v>
      </c>
      <c r="AF94" s="11" t="str">
        <f>$C$79</f>
        <v>Đuričić Ivan</v>
      </c>
      <c r="AG94" s="11">
        <v>100</v>
      </c>
    </row>
    <row r="95" spans="1:33" s="4" customFormat="1" ht="15.75" customHeight="1">
      <c r="A95" s="4">
        <v>24</v>
      </c>
      <c r="C95" s="11" t="s">
        <v>125</v>
      </c>
      <c r="D95" s="11" t="s">
        <v>6</v>
      </c>
      <c r="E95" s="12">
        <v>242</v>
      </c>
      <c r="F95" s="12">
        <v>226</v>
      </c>
      <c r="G95" s="12">
        <f t="shared" si="1"/>
        <v>468</v>
      </c>
      <c r="H95" s="54"/>
      <c r="Z95" s="11">
        <v>3</v>
      </c>
      <c r="AA95" s="11" t="str">
        <f>$C$76</f>
        <v>Stojanović Nebojsa</v>
      </c>
      <c r="AB95" s="11">
        <v>106</v>
      </c>
      <c r="AE95" s="11">
        <v>1</v>
      </c>
      <c r="AF95" s="11" t="str">
        <f>$C$81</f>
        <v>Tekić Srđan</v>
      </c>
      <c r="AG95" s="11">
        <v>113</v>
      </c>
    </row>
    <row r="96" spans="1:11" s="4" customFormat="1" ht="15.75" customHeight="1">
      <c r="A96" s="4">
        <v>25</v>
      </c>
      <c r="C96" s="11" t="s">
        <v>122</v>
      </c>
      <c r="D96" s="11" t="s">
        <v>55</v>
      </c>
      <c r="E96" s="12">
        <v>230</v>
      </c>
      <c r="F96" s="12">
        <v>236</v>
      </c>
      <c r="G96" s="12">
        <f t="shared" si="1"/>
        <v>466</v>
      </c>
      <c r="H96" s="54"/>
      <c r="I96" s="11">
        <v>3</v>
      </c>
      <c r="J96" s="11" t="str">
        <f>$C$74</f>
        <v>Prodanović Nikola</v>
      </c>
      <c r="K96" s="11">
        <v>114</v>
      </c>
    </row>
    <row r="97" spans="1:15" s="4" customFormat="1" ht="15.75" customHeight="1">
      <c r="A97" s="4">
        <v>26</v>
      </c>
      <c r="C97" s="11" t="s">
        <v>131</v>
      </c>
      <c r="D97" s="11" t="s">
        <v>54</v>
      </c>
      <c r="E97" s="12">
        <v>222</v>
      </c>
      <c r="F97" s="12">
        <v>235</v>
      </c>
      <c r="G97" s="12">
        <f t="shared" si="1"/>
        <v>457</v>
      </c>
      <c r="H97" s="54"/>
      <c r="I97" s="11">
        <v>30</v>
      </c>
      <c r="J97" s="11" t="str">
        <f>$C$101</f>
        <v>Forgo Dejan</v>
      </c>
      <c r="K97" s="11">
        <v>99</v>
      </c>
      <c r="L97" s="13"/>
      <c r="M97" s="11">
        <v>3</v>
      </c>
      <c r="N97" s="11" t="str">
        <f>$C$74</f>
        <v>Prodanović Nikola</v>
      </c>
      <c r="O97" s="11">
        <v>110</v>
      </c>
    </row>
    <row r="98" spans="1:15" s="4" customFormat="1" ht="15.75" customHeight="1">
      <c r="A98" s="4">
        <v>27</v>
      </c>
      <c r="C98" s="11" t="s">
        <v>148</v>
      </c>
      <c r="D98" s="11" t="s">
        <v>7</v>
      </c>
      <c r="E98" s="12">
        <v>238</v>
      </c>
      <c r="F98" s="12">
        <v>212</v>
      </c>
      <c r="G98" s="12">
        <f t="shared" si="1"/>
        <v>450</v>
      </c>
      <c r="H98" s="54"/>
      <c r="I98" s="14"/>
      <c r="M98" s="11">
        <v>14</v>
      </c>
      <c r="N98" s="11" t="str">
        <f>$C$85</f>
        <v>Mišković Vladeta</v>
      </c>
      <c r="O98" s="11">
        <v>103</v>
      </c>
    </row>
    <row r="99" spans="1:16" s="4" customFormat="1" ht="15.75" customHeight="1">
      <c r="A99" s="4">
        <v>28</v>
      </c>
      <c r="C99" s="11" t="s">
        <v>109</v>
      </c>
      <c r="D99" s="11" t="s">
        <v>57</v>
      </c>
      <c r="E99" s="12">
        <v>222</v>
      </c>
      <c r="F99" s="12">
        <v>226</v>
      </c>
      <c r="G99" s="12">
        <f t="shared" si="1"/>
        <v>448</v>
      </c>
      <c r="H99" s="54"/>
      <c r="I99" s="11">
        <v>19</v>
      </c>
      <c r="J99" s="11" t="str">
        <f>$C$90</f>
        <v>Anđelković Vladimir</v>
      </c>
      <c r="K99" s="11">
        <v>91</v>
      </c>
      <c r="L99" s="15"/>
      <c r="O99" s="16"/>
      <c r="P99" s="17"/>
    </row>
    <row r="100" spans="1:19" s="4" customFormat="1" ht="15.75" customHeight="1">
      <c r="A100" s="4">
        <v>29</v>
      </c>
      <c r="C100" s="11" t="s">
        <v>135</v>
      </c>
      <c r="D100" s="11" t="s">
        <v>13</v>
      </c>
      <c r="E100" s="12">
        <v>233</v>
      </c>
      <c r="F100" s="12">
        <v>207</v>
      </c>
      <c r="G100" s="12">
        <f t="shared" si="1"/>
        <v>440</v>
      </c>
      <c r="H100" s="54"/>
      <c r="I100" s="11">
        <v>14</v>
      </c>
      <c r="J100" s="11" t="str">
        <f>$C$85</f>
        <v>Mišković Vladeta</v>
      </c>
      <c r="K100" s="11">
        <v>104</v>
      </c>
      <c r="Q100" s="11">
        <v>3</v>
      </c>
      <c r="R100" s="11" t="str">
        <f>$C$74</f>
        <v>Prodanović Nikola</v>
      </c>
      <c r="S100" s="11">
        <v>106</v>
      </c>
    </row>
    <row r="101" spans="1:20" s="4" customFormat="1" ht="15.75" customHeight="1">
      <c r="A101" s="4">
        <v>30</v>
      </c>
      <c r="C101" s="11" t="s">
        <v>10</v>
      </c>
      <c r="D101" s="11" t="s">
        <v>55</v>
      </c>
      <c r="E101" s="12">
        <v>212</v>
      </c>
      <c r="F101" s="12">
        <v>211</v>
      </c>
      <c r="G101" s="12">
        <f t="shared" si="1"/>
        <v>423</v>
      </c>
      <c r="H101" s="54"/>
      <c r="P101" s="18"/>
      <c r="Q101" s="11">
        <v>6</v>
      </c>
      <c r="R101" s="11" t="str">
        <f>$C$82</f>
        <v>Bojat Miloš</v>
      </c>
      <c r="S101" s="11">
        <v>110</v>
      </c>
      <c r="T101" s="17"/>
    </row>
    <row r="102" spans="1:20" s="4" customFormat="1" ht="15.75" customHeight="1">
      <c r="A102" s="4">
        <v>31</v>
      </c>
      <c r="C102" s="11" t="s">
        <v>9</v>
      </c>
      <c r="D102" s="11" t="s">
        <v>6</v>
      </c>
      <c r="E102" s="12">
        <v>210</v>
      </c>
      <c r="F102" s="12">
        <v>201</v>
      </c>
      <c r="G102" s="12">
        <f t="shared" si="1"/>
        <v>411</v>
      </c>
      <c r="H102" s="54"/>
      <c r="I102" s="11">
        <v>11</v>
      </c>
      <c r="J102" s="11" t="str">
        <f>$C$82</f>
        <v>Bojat Miloš</v>
      </c>
      <c r="K102" s="11">
        <v>103</v>
      </c>
      <c r="O102" s="19"/>
      <c r="T102" s="16"/>
    </row>
    <row r="103" spans="1:20" s="4" customFormat="1" ht="15.75" customHeight="1">
      <c r="A103" s="4">
        <v>32</v>
      </c>
      <c r="C103" s="11" t="s">
        <v>130</v>
      </c>
      <c r="D103" s="11" t="s">
        <v>54</v>
      </c>
      <c r="E103" s="12">
        <v>209</v>
      </c>
      <c r="F103" s="12">
        <v>193</v>
      </c>
      <c r="G103" s="12">
        <f t="shared" si="1"/>
        <v>402</v>
      </c>
      <c r="H103" s="54"/>
      <c r="I103" s="11">
        <v>22</v>
      </c>
      <c r="J103" s="11" t="str">
        <f>$C$93</f>
        <v>Birđan Marčel</v>
      </c>
      <c r="K103" s="11">
        <v>86</v>
      </c>
      <c r="L103" s="13"/>
      <c r="M103" s="11">
        <v>11</v>
      </c>
      <c r="N103" s="11" t="str">
        <f>$C$82</f>
        <v>Bojat Miloš</v>
      </c>
      <c r="O103" s="11">
        <v>102</v>
      </c>
      <c r="T103" s="19"/>
    </row>
    <row r="104" spans="1:23" s="4" customFormat="1" ht="15.75" customHeight="1">
      <c r="A104" s="4">
        <v>33</v>
      </c>
      <c r="C104" s="11" t="s">
        <v>31</v>
      </c>
      <c r="D104" s="11" t="s">
        <v>57</v>
      </c>
      <c r="E104" s="11">
        <v>176</v>
      </c>
      <c r="F104" s="11">
        <v>186</v>
      </c>
      <c r="G104" s="12">
        <f t="shared" si="1"/>
        <v>362</v>
      </c>
      <c r="H104" s="54"/>
      <c r="L104" s="20"/>
      <c r="M104" s="11">
        <v>6</v>
      </c>
      <c r="N104" s="11" t="str">
        <f>$C$77</f>
        <v>Vujić Milovan</v>
      </c>
      <c r="O104" s="11">
        <v>93</v>
      </c>
      <c r="U104" s="11">
        <v>3</v>
      </c>
      <c r="V104" s="11" t="str">
        <f>$C$82</f>
        <v>Bojat Miloš</v>
      </c>
      <c r="W104" s="11">
        <v>99</v>
      </c>
    </row>
    <row r="105" spans="1:23" s="4" customFormat="1" ht="15.75" customHeight="1">
      <c r="A105" s="4">
        <v>34</v>
      </c>
      <c r="C105" s="11" t="s">
        <v>67</v>
      </c>
      <c r="D105" s="11" t="s">
        <v>7</v>
      </c>
      <c r="E105" s="12">
        <v>175</v>
      </c>
      <c r="F105" s="12">
        <v>187</v>
      </c>
      <c r="G105" s="12">
        <f t="shared" si="1"/>
        <v>362</v>
      </c>
      <c r="H105" s="54"/>
      <c r="I105" s="11">
        <v>27</v>
      </c>
      <c r="J105" s="11" t="str">
        <f>$C$98</f>
        <v>Trkulja Ivan</v>
      </c>
      <c r="K105" s="11">
        <v>39</v>
      </c>
      <c r="U105" s="11">
        <v>2</v>
      </c>
      <c r="V105" s="11" t="str">
        <f>$C$81</f>
        <v>Tekić Srđan</v>
      </c>
      <c r="W105" s="11">
        <v>112</v>
      </c>
    </row>
    <row r="106" spans="1:20" s="4" customFormat="1" ht="15.75" customHeight="1">
      <c r="A106" s="4">
        <v>35</v>
      </c>
      <c r="C106" s="11" t="s">
        <v>111</v>
      </c>
      <c r="D106" s="11" t="s">
        <v>57</v>
      </c>
      <c r="E106" s="11">
        <v>114</v>
      </c>
      <c r="F106" s="11">
        <v>146</v>
      </c>
      <c r="G106" s="12">
        <f t="shared" si="1"/>
        <v>260</v>
      </c>
      <c r="H106" s="54"/>
      <c r="I106" s="11">
        <v>6</v>
      </c>
      <c r="J106" s="11" t="str">
        <f>$C$77</f>
        <v>Vujić Milovan</v>
      </c>
      <c r="K106" s="11">
        <v>105</v>
      </c>
      <c r="T106" s="19"/>
    </row>
    <row r="107" spans="3:20" s="4" customFormat="1" ht="15.75" customHeight="1">
      <c r="C107" s="28"/>
      <c r="D107" s="28"/>
      <c r="E107" s="52"/>
      <c r="F107" s="52"/>
      <c r="G107" s="52"/>
      <c r="H107" s="14"/>
      <c r="T107" s="19"/>
    </row>
    <row r="108" spans="3:20" s="4" customFormat="1" ht="15.75" customHeight="1">
      <c r="C108" s="14"/>
      <c r="D108" s="14"/>
      <c r="E108" s="24"/>
      <c r="F108" s="24"/>
      <c r="G108" s="24"/>
      <c r="I108" s="11">
        <v>7</v>
      </c>
      <c r="J108" s="11" t="str">
        <f>$C$78</f>
        <v>Pernjaković Ivan</v>
      </c>
      <c r="K108" s="11">
        <v>97</v>
      </c>
      <c r="T108" s="19"/>
    </row>
    <row r="109" spans="3:20" s="4" customFormat="1" ht="15.75" customHeight="1">
      <c r="C109" s="14"/>
      <c r="D109" s="14"/>
      <c r="E109" s="24"/>
      <c r="F109" s="24"/>
      <c r="G109" s="24"/>
      <c r="I109" s="11">
        <v>26</v>
      </c>
      <c r="J109" s="11" t="str">
        <f>$C$97</f>
        <v>Petrović Zoran</v>
      </c>
      <c r="K109" s="11">
        <v>78</v>
      </c>
      <c r="L109" s="13"/>
      <c r="M109" s="11">
        <v>7</v>
      </c>
      <c r="N109" s="11" t="str">
        <f>$C$78</f>
        <v>Pernjaković Ivan</v>
      </c>
      <c r="O109" s="11">
        <v>85</v>
      </c>
      <c r="T109" s="19"/>
    </row>
    <row r="110" spans="3:20" s="4" customFormat="1" ht="15.75" customHeight="1">
      <c r="C110" s="14"/>
      <c r="D110" s="14"/>
      <c r="E110" s="24"/>
      <c r="F110" s="24"/>
      <c r="G110" s="24"/>
      <c r="L110" s="20"/>
      <c r="M110" s="11">
        <v>10</v>
      </c>
      <c r="N110" s="11" t="str">
        <f>$C$81</f>
        <v>Tekić Srđan</v>
      </c>
      <c r="O110" s="11">
        <v>109</v>
      </c>
      <c r="T110" s="19"/>
    </row>
    <row r="111" spans="2:20" s="4" customFormat="1" ht="15.75" customHeight="1">
      <c r="B111" s="23"/>
      <c r="I111" s="11">
        <v>23</v>
      </c>
      <c r="J111" s="11" t="str">
        <f>$C$94</f>
        <v>Micić Aleksandar</v>
      </c>
      <c r="K111" s="11">
        <v>85</v>
      </c>
      <c r="O111" s="16"/>
      <c r="P111" s="17"/>
      <c r="S111" s="20"/>
      <c r="T111" s="18"/>
    </row>
    <row r="112" spans="2:19" s="4" customFormat="1" ht="15.75" customHeight="1">
      <c r="B112" s="23"/>
      <c r="I112" s="11">
        <v>10</v>
      </c>
      <c r="J112" s="11" t="str">
        <f>$C$81</f>
        <v>Tekić Srđan</v>
      </c>
      <c r="K112" s="11">
        <v>114</v>
      </c>
      <c r="Q112" s="11">
        <v>7</v>
      </c>
      <c r="R112" s="11" t="str">
        <f>$C$81</f>
        <v>Tekić Srđan</v>
      </c>
      <c r="S112" s="21">
        <v>109</v>
      </c>
    </row>
    <row r="113" spans="2:19" s="4" customFormat="1" ht="15.75" customHeight="1">
      <c r="B113" s="23"/>
      <c r="P113" s="18"/>
      <c r="Q113" s="11">
        <v>2</v>
      </c>
      <c r="R113" s="11" t="str">
        <f>$C$86</f>
        <v>Božović Mladen</v>
      </c>
      <c r="S113" s="11">
        <v>99</v>
      </c>
    </row>
    <row r="114" spans="2:15" s="4" customFormat="1" ht="15.75" customHeight="1">
      <c r="B114" s="23"/>
      <c r="I114" s="11">
        <v>15</v>
      </c>
      <c r="J114" s="11" t="str">
        <f>$C$86</f>
        <v>Božović Mladen</v>
      </c>
      <c r="K114" s="11">
        <v>105</v>
      </c>
      <c r="L114" s="17"/>
      <c r="M114" s="20"/>
      <c r="O114" s="18"/>
    </row>
    <row r="115" spans="2:15" s="4" customFormat="1" ht="15.75" customHeight="1">
      <c r="B115" s="23"/>
      <c r="I115" s="11">
        <v>18</v>
      </c>
      <c r="J115" s="11" t="str">
        <f>$C$89</f>
        <v>Spehar Ivica</v>
      </c>
      <c r="K115" s="11">
        <v>97</v>
      </c>
      <c r="M115" s="21">
        <v>15</v>
      </c>
      <c r="N115" s="11" t="str">
        <f>$C$86</f>
        <v>Božović Mladen</v>
      </c>
      <c r="O115" s="11">
        <v>110</v>
      </c>
    </row>
    <row r="116" spans="2:15" s="4" customFormat="1" ht="15.75" customHeight="1">
      <c r="B116" s="23"/>
      <c r="L116" s="20"/>
      <c r="M116" s="11">
        <v>2</v>
      </c>
      <c r="N116" s="11" t="str">
        <f>$C$73</f>
        <v>Sekulić Mihajlo</v>
      </c>
      <c r="O116" s="11">
        <v>99</v>
      </c>
    </row>
    <row r="117" spans="2:11" s="4" customFormat="1" ht="15.75" customHeight="1">
      <c r="B117" s="23"/>
      <c r="I117" s="11">
        <v>31</v>
      </c>
      <c r="J117" s="11" t="str">
        <f>$C$102</f>
        <v>Putnik Radomir</v>
      </c>
      <c r="K117" s="11">
        <v>78</v>
      </c>
    </row>
    <row r="118" spans="2:11" s="4" customFormat="1" ht="15.75" customHeight="1">
      <c r="B118" s="23"/>
      <c r="I118" s="11">
        <v>2</v>
      </c>
      <c r="J118" s="11" t="str">
        <f>$C$73</f>
        <v>Sekulić Mihajlo</v>
      </c>
      <c r="K118" s="11">
        <v>104</v>
      </c>
    </row>
    <row r="119" s="4" customFormat="1" ht="15.75" customHeight="1">
      <c r="B119" s="23"/>
    </row>
    <row r="120" s="4" customFormat="1" ht="15.75" customHeight="1">
      <c r="B120" s="23"/>
    </row>
    <row r="121" s="4" customFormat="1" ht="15.75" customHeight="1">
      <c r="B121" s="23"/>
    </row>
    <row r="122" s="4" customFormat="1" ht="15.75" customHeight="1">
      <c r="B122" s="23"/>
    </row>
    <row r="123" s="4" customFormat="1" ht="15.75" customHeight="1">
      <c r="B123" s="23"/>
    </row>
    <row r="124" spans="2:7" s="4" customFormat="1" ht="15.75" customHeight="1">
      <c r="B124" s="23"/>
      <c r="C124" s="65" t="s">
        <v>152</v>
      </c>
      <c r="D124" s="66"/>
      <c r="E124" s="66"/>
      <c r="F124" s="66"/>
      <c r="G124" s="67"/>
    </row>
    <row r="125" s="4" customFormat="1" ht="15.75" customHeight="1">
      <c r="B125" s="23"/>
    </row>
    <row r="126" spans="2:4" s="4" customFormat="1" ht="15.75" customHeight="1">
      <c r="B126" s="7"/>
      <c r="C126" s="44" t="s">
        <v>75</v>
      </c>
      <c r="D126" s="44" t="s">
        <v>0</v>
      </c>
    </row>
    <row r="127" spans="1:4" s="4" customFormat="1" ht="15.75" customHeight="1">
      <c r="A127" s="4">
        <v>1</v>
      </c>
      <c r="C127" s="47" t="s">
        <v>112</v>
      </c>
      <c r="D127" s="47" t="s">
        <v>3</v>
      </c>
    </row>
    <row r="128" spans="1:4" s="4" customFormat="1" ht="15.75" customHeight="1">
      <c r="A128" s="4">
        <v>2</v>
      </c>
      <c r="C128" s="47" t="s">
        <v>128</v>
      </c>
      <c r="D128" s="47" t="s">
        <v>5</v>
      </c>
    </row>
    <row r="129" spans="1:4" s="4" customFormat="1" ht="15.75" customHeight="1">
      <c r="A129" s="4">
        <v>3</v>
      </c>
      <c r="C129" s="47" t="s">
        <v>117</v>
      </c>
      <c r="D129" s="47" t="s">
        <v>4</v>
      </c>
    </row>
    <row r="130" spans="1:4" s="4" customFormat="1" ht="15.75" customHeight="1">
      <c r="A130" s="4">
        <v>4</v>
      </c>
      <c r="C130" s="47" t="s">
        <v>119</v>
      </c>
      <c r="D130" s="47" t="s">
        <v>4</v>
      </c>
    </row>
    <row r="131" spans="1:4" s="4" customFormat="1" ht="15.75" customHeight="1">
      <c r="A131" s="4">
        <v>5</v>
      </c>
      <c r="C131" s="47" t="s">
        <v>127</v>
      </c>
      <c r="D131" s="47" t="s">
        <v>5</v>
      </c>
    </row>
    <row r="132" spans="1:4" s="4" customFormat="1" ht="15.75" customHeight="1">
      <c r="A132" s="4">
        <v>6</v>
      </c>
      <c r="C132" s="47" t="s">
        <v>123</v>
      </c>
      <c r="D132" s="47" t="s">
        <v>6</v>
      </c>
    </row>
    <row r="133" spans="1:4" s="4" customFormat="1" ht="15.75" customHeight="1">
      <c r="A133" s="4">
        <v>7</v>
      </c>
      <c r="C133" s="47" t="s">
        <v>124</v>
      </c>
      <c r="D133" s="47" t="s">
        <v>6</v>
      </c>
    </row>
    <row r="134" spans="1:4" s="4" customFormat="1" ht="15.75" customHeight="1">
      <c r="A134" s="4">
        <v>8</v>
      </c>
      <c r="C134" s="47" t="s">
        <v>126</v>
      </c>
      <c r="D134" s="47" t="s">
        <v>5</v>
      </c>
    </row>
    <row r="135" spans="1:4" s="4" customFormat="1" ht="15.75" customHeight="1">
      <c r="A135" s="4">
        <v>9</v>
      </c>
      <c r="C135" s="47" t="s">
        <v>113</v>
      </c>
      <c r="D135" s="47" t="s">
        <v>3</v>
      </c>
    </row>
    <row r="136" spans="1:4" s="4" customFormat="1" ht="15.75" customHeight="1">
      <c r="A136" s="4">
        <v>10</v>
      </c>
      <c r="C136" s="47" t="s">
        <v>115</v>
      </c>
      <c r="D136" s="47" t="s">
        <v>4</v>
      </c>
    </row>
    <row r="137" spans="1:4" s="4" customFormat="1" ht="15.75" customHeight="1">
      <c r="A137" s="4">
        <v>11</v>
      </c>
      <c r="C137" s="47" t="s">
        <v>114</v>
      </c>
      <c r="D137" s="47" t="s">
        <v>3</v>
      </c>
    </row>
    <row r="138" spans="1:4" s="4" customFormat="1" ht="15.75" customHeight="1">
      <c r="A138" s="4">
        <v>11</v>
      </c>
      <c r="C138" s="47" t="s">
        <v>136</v>
      </c>
      <c r="D138" s="47" t="s">
        <v>13</v>
      </c>
    </row>
    <row r="139" spans="1:4" s="4" customFormat="1" ht="15.75" customHeight="1">
      <c r="A139" s="4">
        <v>13</v>
      </c>
      <c r="C139" s="47" t="s">
        <v>129</v>
      </c>
      <c r="D139" s="47" t="s">
        <v>5</v>
      </c>
    </row>
    <row r="140" spans="1:4" s="4" customFormat="1" ht="15.75" customHeight="1">
      <c r="A140" s="4">
        <v>13</v>
      </c>
      <c r="C140" s="47" t="s">
        <v>118</v>
      </c>
      <c r="D140" s="47" t="s">
        <v>4</v>
      </c>
    </row>
    <row r="141" spans="1:4" s="4" customFormat="1" ht="15.75" customHeight="1">
      <c r="A141" s="4">
        <v>15</v>
      </c>
      <c r="C141" s="47" t="s">
        <v>134</v>
      </c>
      <c r="D141" s="47" t="s">
        <v>13</v>
      </c>
    </row>
    <row r="142" spans="1:4" s="4" customFormat="1" ht="15.75" customHeight="1">
      <c r="A142" s="4">
        <v>16</v>
      </c>
      <c r="C142" s="47" t="s">
        <v>133</v>
      </c>
      <c r="D142" s="47" t="s">
        <v>26</v>
      </c>
    </row>
    <row r="143" spans="1:4" s="4" customFormat="1" ht="15.75" customHeight="1">
      <c r="A143" s="4">
        <v>17</v>
      </c>
      <c r="C143" s="47" t="s">
        <v>10</v>
      </c>
      <c r="D143" s="47" t="s">
        <v>4</v>
      </c>
    </row>
    <row r="144" spans="1:4" s="4" customFormat="1" ht="15.75" customHeight="1">
      <c r="A144" s="4">
        <v>18</v>
      </c>
      <c r="C144" s="47" t="s">
        <v>8</v>
      </c>
      <c r="D144" s="47" t="s">
        <v>4</v>
      </c>
    </row>
    <row r="145" spans="1:4" s="4" customFormat="1" ht="15.75" customHeight="1">
      <c r="A145" s="4">
        <v>19</v>
      </c>
      <c r="C145" s="47" t="s">
        <v>132</v>
      </c>
      <c r="D145" s="47" t="s">
        <v>26</v>
      </c>
    </row>
    <row r="146" spans="1:4" s="4" customFormat="1" ht="15.75" customHeight="1">
      <c r="A146" s="4">
        <v>20</v>
      </c>
      <c r="C146" s="47" t="s">
        <v>135</v>
      </c>
      <c r="D146" s="47" t="s">
        <v>13</v>
      </c>
    </row>
    <row r="147" spans="1:4" s="4" customFormat="1" ht="15.75" customHeight="1">
      <c r="A147" s="4">
        <v>20</v>
      </c>
      <c r="C147" s="47" t="s">
        <v>121</v>
      </c>
      <c r="D147" s="47" t="s">
        <v>4</v>
      </c>
    </row>
    <row r="148" spans="1:4" s="4" customFormat="1" ht="15.75" customHeight="1">
      <c r="A148" s="4">
        <v>22</v>
      </c>
      <c r="C148" s="47" t="s">
        <v>122</v>
      </c>
      <c r="D148" s="47" t="s">
        <v>4</v>
      </c>
    </row>
    <row r="149" spans="1:4" s="4" customFormat="1" ht="15.75" customHeight="1">
      <c r="A149" s="4">
        <v>23</v>
      </c>
      <c r="C149" s="47" t="s">
        <v>108</v>
      </c>
      <c r="D149" s="47" t="s">
        <v>57</v>
      </c>
    </row>
    <row r="150" spans="1:4" s="4" customFormat="1" ht="15.75" customHeight="1">
      <c r="A150" s="4">
        <v>24</v>
      </c>
      <c r="C150" s="47" t="s">
        <v>110</v>
      </c>
      <c r="D150" s="47" t="s">
        <v>57</v>
      </c>
    </row>
    <row r="151" spans="1:4" s="4" customFormat="1" ht="15.75" customHeight="1">
      <c r="A151" s="4">
        <v>25</v>
      </c>
      <c r="C151" s="47" t="s">
        <v>120</v>
      </c>
      <c r="D151" s="47" t="s">
        <v>4</v>
      </c>
    </row>
    <row r="152" spans="1:4" s="4" customFormat="1" ht="15.75" customHeight="1">
      <c r="A152" s="4">
        <v>26</v>
      </c>
      <c r="C152" s="47" t="s">
        <v>109</v>
      </c>
      <c r="D152" s="47" t="s">
        <v>57</v>
      </c>
    </row>
    <row r="153" spans="1:4" s="4" customFormat="1" ht="15.75" customHeight="1">
      <c r="A153" s="4">
        <v>27</v>
      </c>
      <c r="C153" s="47" t="s">
        <v>131</v>
      </c>
      <c r="D153" s="47" t="s">
        <v>5</v>
      </c>
    </row>
    <row r="154" spans="1:4" s="4" customFormat="1" ht="15.75" customHeight="1">
      <c r="A154" s="4">
        <v>27</v>
      </c>
      <c r="C154" s="47" t="s">
        <v>9</v>
      </c>
      <c r="D154" s="47" t="s">
        <v>6</v>
      </c>
    </row>
    <row r="155" spans="1:4" s="4" customFormat="1" ht="15.75" customHeight="1">
      <c r="A155" s="4">
        <v>29</v>
      </c>
      <c r="C155" s="47" t="s">
        <v>125</v>
      </c>
      <c r="D155" s="47" t="s">
        <v>6</v>
      </c>
    </row>
    <row r="156" spans="1:4" s="4" customFormat="1" ht="15.75" customHeight="1">
      <c r="A156" s="4">
        <v>30</v>
      </c>
      <c r="C156" s="47" t="s">
        <v>116</v>
      </c>
      <c r="D156" s="47" t="s">
        <v>4</v>
      </c>
    </row>
    <row r="157" spans="1:4" s="4" customFormat="1" ht="15.75" customHeight="1">
      <c r="A157" s="4">
        <v>31</v>
      </c>
      <c r="C157" s="47" t="s">
        <v>148</v>
      </c>
      <c r="D157" s="47" t="s">
        <v>7</v>
      </c>
    </row>
    <row r="158" spans="1:4" s="4" customFormat="1" ht="15.75" customHeight="1">
      <c r="A158" s="4">
        <v>32</v>
      </c>
      <c r="C158" s="47" t="s">
        <v>130</v>
      </c>
      <c r="D158" s="47" t="s">
        <v>5</v>
      </c>
    </row>
    <row r="159" spans="1:4" s="4" customFormat="1" ht="15.75" customHeight="1">
      <c r="A159" s="4">
        <v>33</v>
      </c>
      <c r="C159" s="47" t="s">
        <v>31</v>
      </c>
      <c r="D159" s="47" t="s">
        <v>57</v>
      </c>
    </row>
    <row r="160" spans="1:4" s="4" customFormat="1" ht="15.75" customHeight="1">
      <c r="A160" s="4">
        <v>34</v>
      </c>
      <c r="C160" s="47" t="s">
        <v>67</v>
      </c>
      <c r="D160" s="47" t="s">
        <v>7</v>
      </c>
    </row>
    <row r="161" spans="1:4" s="4" customFormat="1" ht="15.75" customHeight="1">
      <c r="A161" s="4">
        <v>35</v>
      </c>
      <c r="C161" s="47" t="s">
        <v>111</v>
      </c>
      <c r="D161" s="47" t="s">
        <v>57</v>
      </c>
    </row>
    <row r="162" s="4" customFormat="1" ht="15.75" customHeight="1">
      <c r="B162" s="23"/>
    </row>
    <row r="163" s="4" customFormat="1" ht="15.75" customHeight="1" thickBot="1">
      <c r="B163" s="23"/>
    </row>
    <row r="164" spans="2:15" s="4" customFormat="1" ht="15.75" customHeight="1">
      <c r="B164" s="56" t="s">
        <v>33</v>
      </c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8"/>
    </row>
    <row r="165" spans="2:15" s="4" customFormat="1" ht="15.75" customHeight="1" thickBot="1">
      <c r="B165" s="59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1"/>
    </row>
    <row r="166" spans="2:15" s="4" customFormat="1" ht="15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</row>
    <row r="167" spans="2:15" s="4" customFormat="1" ht="15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</row>
    <row r="168" spans="2:28" s="4" customFormat="1" ht="15.75">
      <c r="B168" s="27"/>
      <c r="C168" s="62" t="s">
        <v>44</v>
      </c>
      <c r="D168" s="63"/>
      <c r="E168" s="63"/>
      <c r="F168" s="63"/>
      <c r="G168" s="64"/>
      <c r="H168" s="27"/>
      <c r="I168" s="62" t="s">
        <v>45</v>
      </c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4"/>
    </row>
    <row r="169" spans="2:7" s="4" customFormat="1" ht="15.75" customHeight="1">
      <c r="B169" s="6"/>
      <c r="C169" s="6"/>
      <c r="D169" s="6"/>
      <c r="E169" s="6"/>
      <c r="F169" s="6"/>
      <c r="G169" s="6"/>
    </row>
    <row r="170" spans="2:22" s="4" customFormat="1" ht="22.5" customHeight="1">
      <c r="B170" s="7"/>
      <c r="C170" s="36" t="s">
        <v>75</v>
      </c>
      <c r="D170" s="36" t="s">
        <v>0</v>
      </c>
      <c r="E170" s="36" t="s">
        <v>76</v>
      </c>
      <c r="F170" s="36" t="s">
        <v>1</v>
      </c>
      <c r="G170" s="36" t="s">
        <v>2</v>
      </c>
      <c r="H170" s="54" t="s">
        <v>157</v>
      </c>
      <c r="J170" s="8" t="s">
        <v>38</v>
      </c>
      <c r="K170" s="7"/>
      <c r="L170" s="7"/>
      <c r="M170" s="7"/>
      <c r="N170" s="8" t="s">
        <v>39</v>
      </c>
      <c r="O170" s="7"/>
      <c r="P170" s="7"/>
      <c r="Q170" s="7"/>
      <c r="S170" s="7"/>
      <c r="T170" s="7"/>
      <c r="U170" s="7"/>
      <c r="V170" s="7"/>
    </row>
    <row r="171" spans="1:11" s="4" customFormat="1" ht="15.75" customHeight="1">
      <c r="A171" s="4">
        <v>1</v>
      </c>
      <c r="C171" s="11" t="s">
        <v>137</v>
      </c>
      <c r="D171" s="11" t="s">
        <v>13</v>
      </c>
      <c r="E171" s="11">
        <v>285</v>
      </c>
      <c r="F171" s="11">
        <v>285</v>
      </c>
      <c r="G171" s="49">
        <f aca="true" t="shared" si="2" ref="G171:G177">SUM(E171+F171)</f>
        <v>570</v>
      </c>
      <c r="H171" s="54"/>
      <c r="I171" s="11">
        <v>1</v>
      </c>
      <c r="J171" s="11"/>
      <c r="K171" s="11"/>
    </row>
    <row r="172" spans="1:12" s="4" customFormat="1" ht="15.75" customHeight="1">
      <c r="A172" s="4">
        <v>2</v>
      </c>
      <c r="C172" s="11" t="s">
        <v>138</v>
      </c>
      <c r="D172" s="11" t="s">
        <v>6</v>
      </c>
      <c r="E172" s="11">
        <v>265</v>
      </c>
      <c r="F172" s="11">
        <v>270</v>
      </c>
      <c r="G172" s="12">
        <f t="shared" si="2"/>
        <v>535</v>
      </c>
      <c r="H172" s="54"/>
      <c r="I172" s="11">
        <v>8</v>
      </c>
      <c r="J172" s="11"/>
      <c r="K172" s="11"/>
      <c r="L172" s="13"/>
    </row>
    <row r="173" spans="1:15" s="4" customFormat="1" ht="15.75" customHeight="1">
      <c r="A173" s="4">
        <v>3</v>
      </c>
      <c r="C173" s="11" t="s">
        <v>140</v>
      </c>
      <c r="D173" s="11" t="s">
        <v>54</v>
      </c>
      <c r="E173" s="11">
        <v>254</v>
      </c>
      <c r="F173" s="11">
        <v>243</v>
      </c>
      <c r="G173" s="12">
        <f t="shared" si="2"/>
        <v>497</v>
      </c>
      <c r="H173" s="55">
        <v>11</v>
      </c>
      <c r="I173" s="14"/>
      <c r="M173" s="11">
        <v>1</v>
      </c>
      <c r="N173" s="11" t="s">
        <v>12</v>
      </c>
      <c r="O173" s="50">
        <v>113</v>
      </c>
    </row>
    <row r="174" spans="1:22" s="4" customFormat="1" ht="15.75" customHeight="1">
      <c r="A174" s="4">
        <v>4</v>
      </c>
      <c r="C174" s="11" t="s">
        <v>66</v>
      </c>
      <c r="D174" s="11" t="s">
        <v>7</v>
      </c>
      <c r="E174" s="11">
        <v>245</v>
      </c>
      <c r="F174" s="11">
        <v>252</v>
      </c>
      <c r="G174" s="12">
        <f t="shared" si="2"/>
        <v>497</v>
      </c>
      <c r="H174" s="55">
        <v>10</v>
      </c>
      <c r="I174" s="11">
        <v>5</v>
      </c>
      <c r="J174" s="33"/>
      <c r="K174" s="11"/>
      <c r="M174" s="11">
        <v>4</v>
      </c>
      <c r="N174" s="11" t="s">
        <v>149</v>
      </c>
      <c r="O174" s="11">
        <v>0</v>
      </c>
      <c r="R174" s="7" t="s">
        <v>53</v>
      </c>
      <c r="V174" s="7" t="s">
        <v>40</v>
      </c>
    </row>
    <row r="175" spans="1:12" s="4" customFormat="1" ht="15.75" customHeight="1">
      <c r="A175" s="4">
        <v>5</v>
      </c>
      <c r="C175" s="11" t="s">
        <v>142</v>
      </c>
      <c r="D175" s="11" t="s">
        <v>55</v>
      </c>
      <c r="E175" s="11">
        <v>233</v>
      </c>
      <c r="F175" s="11">
        <v>251</v>
      </c>
      <c r="G175" s="12">
        <f t="shared" si="2"/>
        <v>484</v>
      </c>
      <c r="I175" s="11">
        <v>4</v>
      </c>
      <c r="J175" s="11"/>
      <c r="K175" s="11"/>
      <c r="L175" s="29"/>
    </row>
    <row r="176" spans="1:23" s="4" customFormat="1" ht="15.75" customHeight="1">
      <c r="A176" s="4">
        <v>6</v>
      </c>
      <c r="C176" s="11" t="s">
        <v>139</v>
      </c>
      <c r="D176" s="11" t="s">
        <v>6</v>
      </c>
      <c r="E176" s="11">
        <v>235</v>
      </c>
      <c r="F176" s="11">
        <v>238</v>
      </c>
      <c r="G176" s="12">
        <f t="shared" si="2"/>
        <v>473</v>
      </c>
      <c r="L176" s="28"/>
      <c r="Q176" s="11">
        <v>4</v>
      </c>
      <c r="R176" s="11" t="s">
        <v>149</v>
      </c>
      <c r="S176" s="11">
        <v>0</v>
      </c>
      <c r="U176" s="11">
        <v>1</v>
      </c>
      <c r="V176" s="11" t="s">
        <v>12</v>
      </c>
      <c r="W176" s="11">
        <v>110</v>
      </c>
    </row>
    <row r="177" spans="1:23" s="4" customFormat="1" ht="15.75" customHeight="1">
      <c r="A177" s="4">
        <v>7</v>
      </c>
      <c r="C177" s="11" t="s">
        <v>141</v>
      </c>
      <c r="D177" s="11" t="s">
        <v>54</v>
      </c>
      <c r="E177" s="11">
        <v>224</v>
      </c>
      <c r="F177" s="11">
        <v>195</v>
      </c>
      <c r="G177" s="12">
        <f t="shared" si="2"/>
        <v>419</v>
      </c>
      <c r="I177" s="11">
        <v>3</v>
      </c>
      <c r="J177" s="11"/>
      <c r="K177" s="11"/>
      <c r="L177" s="13"/>
      <c r="Q177" s="11">
        <v>3</v>
      </c>
      <c r="R177" s="11" t="s">
        <v>150</v>
      </c>
      <c r="S177" s="11">
        <v>9</v>
      </c>
      <c r="U177" s="11">
        <v>2</v>
      </c>
      <c r="V177" s="11" t="s">
        <v>151</v>
      </c>
      <c r="W177" s="11">
        <v>106</v>
      </c>
    </row>
    <row r="178" spans="1:15" s="4" customFormat="1" ht="15.75" customHeight="1">
      <c r="A178" s="4">
        <v>8</v>
      </c>
      <c r="C178" s="11"/>
      <c r="D178" s="11"/>
      <c r="E178" s="11"/>
      <c r="F178" s="11"/>
      <c r="G178" s="12"/>
      <c r="I178" s="11">
        <v>6</v>
      </c>
      <c r="J178" s="11"/>
      <c r="K178" s="11"/>
      <c r="M178" s="11">
        <v>3</v>
      </c>
      <c r="N178" s="11" t="s">
        <v>150</v>
      </c>
      <c r="O178" s="11">
        <v>103</v>
      </c>
    </row>
    <row r="179" spans="2:15" s="4" customFormat="1" ht="15.75" customHeight="1">
      <c r="B179" s="23"/>
      <c r="M179" s="11">
        <v>2</v>
      </c>
      <c r="N179" s="11" t="s">
        <v>151</v>
      </c>
      <c r="O179" s="11">
        <v>109</v>
      </c>
    </row>
    <row r="180" spans="2:12" s="4" customFormat="1" ht="15.75" customHeight="1">
      <c r="B180" s="23"/>
      <c r="I180" s="11">
        <v>7</v>
      </c>
      <c r="J180" s="33"/>
      <c r="K180" s="11"/>
      <c r="L180" s="30"/>
    </row>
    <row r="181" spans="2:12" s="4" customFormat="1" ht="15.75" customHeight="1">
      <c r="B181" s="23"/>
      <c r="I181" s="11">
        <v>2</v>
      </c>
      <c r="J181" s="11"/>
      <c r="K181" s="11"/>
      <c r="L181" s="29"/>
    </row>
    <row r="182" s="4" customFormat="1" ht="15.75" customHeight="1">
      <c r="B182" s="23"/>
    </row>
    <row r="183" s="4" customFormat="1" ht="15.75" customHeight="1">
      <c r="B183" s="23"/>
    </row>
    <row r="184" spans="2:7" s="4" customFormat="1" ht="15.75" customHeight="1">
      <c r="B184" s="23"/>
      <c r="C184" s="65" t="s">
        <v>152</v>
      </c>
      <c r="D184" s="66"/>
      <c r="E184" s="66"/>
      <c r="F184" s="66"/>
      <c r="G184" s="67"/>
    </row>
    <row r="185" spans="2:7" s="4" customFormat="1" ht="15.75" customHeight="1">
      <c r="B185" s="23"/>
      <c r="C185" s="2"/>
      <c r="D185" s="2"/>
      <c r="E185" s="2"/>
      <c r="F185" s="2"/>
      <c r="G185" s="2"/>
    </row>
    <row r="186" spans="2:7" s="4" customFormat="1" ht="15.75" customHeight="1">
      <c r="B186" s="23"/>
      <c r="C186" s="44" t="s">
        <v>75</v>
      </c>
      <c r="D186" s="44" t="s">
        <v>0</v>
      </c>
      <c r="E186" s="40"/>
      <c r="F186" s="41"/>
      <c r="G186" s="41"/>
    </row>
    <row r="187" spans="1:7" s="4" customFormat="1" ht="15.75" customHeight="1">
      <c r="A187" s="4">
        <v>1</v>
      </c>
      <c r="B187" s="23"/>
      <c r="C187" s="45" t="s">
        <v>137</v>
      </c>
      <c r="D187" s="45" t="s">
        <v>13</v>
      </c>
      <c r="E187" s="42"/>
      <c r="F187" s="32"/>
      <c r="G187" s="43"/>
    </row>
    <row r="188" spans="1:7" s="4" customFormat="1" ht="15.75" customHeight="1">
      <c r="A188" s="4">
        <v>2</v>
      </c>
      <c r="B188" s="23"/>
      <c r="C188" s="45" t="s">
        <v>138</v>
      </c>
      <c r="D188" s="45" t="s">
        <v>6</v>
      </c>
      <c r="E188" s="42"/>
      <c r="F188" s="32"/>
      <c r="G188" s="43"/>
    </row>
    <row r="189" spans="1:7" s="4" customFormat="1" ht="15.75" customHeight="1">
      <c r="A189" s="4">
        <v>3</v>
      </c>
      <c r="B189" s="23"/>
      <c r="C189" s="45" t="s">
        <v>140</v>
      </c>
      <c r="D189" s="45" t="s">
        <v>54</v>
      </c>
      <c r="E189" s="42"/>
      <c r="F189" s="32"/>
      <c r="G189" s="43"/>
    </row>
    <row r="190" spans="1:7" s="4" customFormat="1" ht="15.75" customHeight="1">
      <c r="A190" s="4">
        <v>4</v>
      </c>
      <c r="B190" s="23"/>
      <c r="C190" s="45" t="s">
        <v>66</v>
      </c>
      <c r="D190" s="45" t="s">
        <v>7</v>
      </c>
      <c r="E190" s="42"/>
      <c r="F190" s="32"/>
      <c r="G190" s="43"/>
    </row>
    <row r="191" spans="1:7" s="4" customFormat="1" ht="15.75" customHeight="1">
      <c r="A191" s="4">
        <v>5</v>
      </c>
      <c r="B191" s="23"/>
      <c r="C191" s="45" t="s">
        <v>142</v>
      </c>
      <c r="D191" s="45" t="s">
        <v>55</v>
      </c>
      <c r="E191" s="42"/>
      <c r="F191" s="32"/>
      <c r="G191" s="43"/>
    </row>
    <row r="192" spans="1:7" s="4" customFormat="1" ht="15.75" customHeight="1">
      <c r="A192" s="4">
        <v>6</v>
      </c>
      <c r="B192" s="23"/>
      <c r="C192" s="45" t="s">
        <v>139</v>
      </c>
      <c r="D192" s="45" t="s">
        <v>6</v>
      </c>
      <c r="E192" s="42"/>
      <c r="F192" s="32"/>
      <c r="G192" s="43"/>
    </row>
    <row r="193" spans="1:7" s="4" customFormat="1" ht="15.75" customHeight="1">
      <c r="A193" s="4">
        <v>7</v>
      </c>
      <c r="B193" s="23"/>
      <c r="C193" s="45" t="s">
        <v>141</v>
      </c>
      <c r="D193" s="45" t="s">
        <v>54</v>
      </c>
      <c r="E193" s="42"/>
      <c r="F193" s="32"/>
      <c r="G193" s="43"/>
    </row>
    <row r="194" s="4" customFormat="1" ht="15.75" customHeight="1">
      <c r="B194" s="23"/>
    </row>
    <row r="195" s="4" customFormat="1" ht="15.75" customHeight="1">
      <c r="B195" s="23"/>
    </row>
    <row r="196" ht="13.5" thickBot="1">
      <c r="B196" s="3"/>
    </row>
    <row r="197" spans="1:22" s="4" customFormat="1" ht="12.75" customHeight="1">
      <c r="A197" s="2"/>
      <c r="B197" s="56" t="s">
        <v>35</v>
      </c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8"/>
      <c r="V197" s="22"/>
    </row>
    <row r="198" spans="2:22" s="4" customFormat="1" ht="12.75" customHeight="1" thickBot="1">
      <c r="B198" s="59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1"/>
      <c r="V198" s="22"/>
    </row>
    <row r="199" spans="2:22" s="4" customFormat="1" ht="15.7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V199" s="22"/>
    </row>
    <row r="200" spans="2:28" s="4" customFormat="1" ht="15.75">
      <c r="B200" s="27"/>
      <c r="C200" s="62" t="s">
        <v>44</v>
      </c>
      <c r="D200" s="63"/>
      <c r="E200" s="63"/>
      <c r="F200" s="63"/>
      <c r="G200" s="64"/>
      <c r="H200" s="27"/>
      <c r="I200" s="62" t="s">
        <v>45</v>
      </c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4"/>
    </row>
    <row r="201" spans="2:23" s="4" customFormat="1" ht="12.75">
      <c r="B201" s="5"/>
      <c r="C201" s="6"/>
      <c r="D201" s="6"/>
      <c r="E201" s="6"/>
      <c r="F201" s="6"/>
      <c r="G201" s="6"/>
      <c r="J201" s="8"/>
      <c r="K201" s="7"/>
      <c r="L201" s="7"/>
      <c r="M201" s="7"/>
      <c r="O201" s="7"/>
      <c r="P201" s="7"/>
      <c r="Q201" s="7"/>
      <c r="R201" s="7"/>
      <c r="T201" s="7"/>
      <c r="U201" s="7"/>
      <c r="V201" s="38"/>
      <c r="W201" s="7"/>
    </row>
    <row r="202" spans="2:23" s="7" customFormat="1" ht="22.5" customHeight="1">
      <c r="B202" s="31"/>
      <c r="C202" s="36" t="s">
        <v>75</v>
      </c>
      <c r="D202" s="36" t="s">
        <v>0</v>
      </c>
      <c r="E202" s="36" t="s">
        <v>76</v>
      </c>
      <c r="F202" s="36" t="s">
        <v>1</v>
      </c>
      <c r="G202" s="36" t="s">
        <v>2</v>
      </c>
      <c r="I202" s="4"/>
      <c r="J202" s="8" t="s">
        <v>38</v>
      </c>
      <c r="K202" s="4"/>
      <c r="L202" s="4"/>
      <c r="M202" s="4"/>
      <c r="N202" s="8" t="s">
        <v>52</v>
      </c>
      <c r="O202" s="4"/>
      <c r="P202" s="4"/>
      <c r="Q202" s="4"/>
      <c r="R202" s="4"/>
      <c r="S202" s="4"/>
      <c r="T202" s="2"/>
      <c r="U202" s="2"/>
      <c r="V202" s="37"/>
      <c r="W202" s="2"/>
    </row>
    <row r="203" spans="1:13" ht="15.75" customHeight="1">
      <c r="A203" s="2">
        <v>1</v>
      </c>
      <c r="C203" s="33" t="s">
        <v>78</v>
      </c>
      <c r="D203" s="33" t="s">
        <v>6</v>
      </c>
      <c r="E203" s="33">
        <v>245</v>
      </c>
      <c r="F203" s="33">
        <v>247</v>
      </c>
      <c r="G203" s="35">
        <f aca="true" t="shared" si="3" ref="G203:G213">SUM(E203+F203)</f>
        <v>492</v>
      </c>
      <c r="I203" s="11">
        <v>1</v>
      </c>
      <c r="J203" s="11" t="str">
        <f>$C$203</f>
        <v>Savić Tanja</v>
      </c>
      <c r="K203" s="11">
        <v>104</v>
      </c>
      <c r="L203" s="4"/>
      <c r="M203" s="4"/>
    </row>
    <row r="204" spans="1:23" ht="15.75" customHeight="1">
      <c r="A204" s="2">
        <v>2</v>
      </c>
      <c r="C204" s="33" t="s">
        <v>79</v>
      </c>
      <c r="D204" s="33" t="s">
        <v>54</v>
      </c>
      <c r="E204" s="33">
        <v>258</v>
      </c>
      <c r="F204" s="33">
        <v>224</v>
      </c>
      <c r="G204" s="35">
        <f t="shared" si="3"/>
        <v>482</v>
      </c>
      <c r="I204" s="11">
        <v>8</v>
      </c>
      <c r="J204" s="11" t="str">
        <f>$C$210</f>
        <v>Stanković Ana</v>
      </c>
      <c r="K204" s="11">
        <v>49</v>
      </c>
      <c r="L204" s="13"/>
      <c r="M204" s="4"/>
      <c r="N204" s="4"/>
      <c r="O204" s="4"/>
      <c r="P204" s="4"/>
      <c r="Q204" s="4"/>
      <c r="R204" s="4"/>
      <c r="S204" s="4"/>
      <c r="T204" s="4"/>
      <c r="U204" s="4"/>
      <c r="V204" s="22"/>
      <c r="W204" s="4"/>
    </row>
    <row r="205" spans="1:23" ht="15.75" customHeight="1">
      <c r="A205" s="2">
        <v>3</v>
      </c>
      <c r="C205" s="33" t="s">
        <v>27</v>
      </c>
      <c r="D205" s="33" t="s">
        <v>55</v>
      </c>
      <c r="E205" s="33">
        <v>231</v>
      </c>
      <c r="F205" s="33">
        <v>242</v>
      </c>
      <c r="G205" s="35">
        <f t="shared" si="3"/>
        <v>473</v>
      </c>
      <c r="I205" s="14"/>
      <c r="J205" s="4"/>
      <c r="K205" s="4"/>
      <c r="L205" s="4"/>
      <c r="M205" s="11">
        <v>1</v>
      </c>
      <c r="N205" s="11" t="str">
        <f>$C$203</f>
        <v>Savić Tanja</v>
      </c>
      <c r="O205" s="11">
        <v>105</v>
      </c>
      <c r="P205" s="4"/>
      <c r="Q205" s="4"/>
      <c r="R205" s="8" t="s">
        <v>53</v>
      </c>
      <c r="S205" s="4"/>
      <c r="T205" s="4"/>
      <c r="U205" s="4"/>
      <c r="V205" s="8" t="s">
        <v>40</v>
      </c>
      <c r="W205" s="4"/>
    </row>
    <row r="206" spans="1:23" ht="15.75" customHeight="1">
      <c r="A206" s="2">
        <v>4</v>
      </c>
      <c r="C206" s="33" t="s">
        <v>80</v>
      </c>
      <c r="D206" s="33" t="s">
        <v>54</v>
      </c>
      <c r="E206" s="33">
        <v>227</v>
      </c>
      <c r="F206" s="33">
        <v>241</v>
      </c>
      <c r="G206" s="35">
        <f t="shared" si="3"/>
        <v>468</v>
      </c>
      <c r="I206" s="11">
        <v>5</v>
      </c>
      <c r="J206" s="33" t="str">
        <f>$C$207</f>
        <v>Lisica Snežana</v>
      </c>
      <c r="K206" s="11">
        <v>76</v>
      </c>
      <c r="L206" s="4"/>
      <c r="M206" s="11">
        <v>4</v>
      </c>
      <c r="N206" s="11" t="str">
        <f>$C$206</f>
        <v>Nikolić Svetlana</v>
      </c>
      <c r="O206" s="11">
        <v>98</v>
      </c>
      <c r="P206" s="4"/>
      <c r="Q206" s="4"/>
      <c r="R206" s="7"/>
      <c r="S206" s="4"/>
      <c r="T206" s="4"/>
      <c r="U206" s="4"/>
      <c r="V206" s="38"/>
      <c r="W206" s="4"/>
    </row>
    <row r="207" spans="1:23" ht="15.75" customHeight="1">
      <c r="A207" s="2">
        <v>5</v>
      </c>
      <c r="C207" s="33" t="s">
        <v>68</v>
      </c>
      <c r="D207" s="33" t="s">
        <v>7</v>
      </c>
      <c r="E207" s="33">
        <v>200</v>
      </c>
      <c r="F207" s="33">
        <v>203</v>
      </c>
      <c r="G207" s="35">
        <f t="shared" si="3"/>
        <v>403</v>
      </c>
      <c r="I207" s="11">
        <v>4</v>
      </c>
      <c r="J207" s="11" t="str">
        <f>$C$206</f>
        <v>Nikolić Svetlana</v>
      </c>
      <c r="K207" s="11">
        <v>96</v>
      </c>
      <c r="L207" s="29"/>
      <c r="M207" s="4"/>
      <c r="N207" s="4"/>
      <c r="O207" s="4"/>
      <c r="P207" s="4"/>
      <c r="Q207" s="4"/>
      <c r="R207" s="4"/>
      <c r="S207" s="4"/>
      <c r="T207" s="4"/>
      <c r="U207" s="4"/>
      <c r="V207" s="22"/>
      <c r="W207" s="4"/>
    </row>
    <row r="208" spans="1:23" ht="15.75" customHeight="1">
      <c r="A208" s="2">
        <v>6</v>
      </c>
      <c r="C208" s="33" t="s">
        <v>77</v>
      </c>
      <c r="D208" s="33" t="s">
        <v>56</v>
      </c>
      <c r="E208" s="33">
        <v>194</v>
      </c>
      <c r="F208" s="33">
        <v>178</v>
      </c>
      <c r="G208" s="35">
        <f t="shared" si="3"/>
        <v>372</v>
      </c>
      <c r="I208" s="4"/>
      <c r="J208" s="4"/>
      <c r="K208" s="4"/>
      <c r="L208" s="28"/>
      <c r="M208" s="4"/>
      <c r="N208" s="4"/>
      <c r="O208" s="4"/>
      <c r="P208" s="4"/>
      <c r="Q208" s="11">
        <v>3</v>
      </c>
      <c r="R208" s="11" t="str">
        <f>$C$206</f>
        <v>Nikolić Svetlana</v>
      </c>
      <c r="S208" s="11">
        <v>96</v>
      </c>
      <c r="T208" s="4"/>
      <c r="U208" s="11">
        <v>1</v>
      </c>
      <c r="V208" s="12" t="str">
        <f>$C$203</f>
        <v>Savić Tanja</v>
      </c>
      <c r="W208" s="11">
        <v>99</v>
      </c>
    </row>
    <row r="209" spans="1:23" ht="15.75" customHeight="1">
      <c r="A209" s="2">
        <v>7</v>
      </c>
      <c r="C209" s="33" t="s">
        <v>28</v>
      </c>
      <c r="D209" s="33" t="s">
        <v>55</v>
      </c>
      <c r="E209" s="33">
        <v>155</v>
      </c>
      <c r="F209" s="33">
        <v>191</v>
      </c>
      <c r="G209" s="35">
        <f t="shared" si="3"/>
        <v>346</v>
      </c>
      <c r="I209" s="11">
        <v>3</v>
      </c>
      <c r="J209" s="11" t="str">
        <f>$C$205</f>
        <v>Ljeskovac Branka</v>
      </c>
      <c r="K209" s="11">
        <v>97</v>
      </c>
      <c r="L209" s="13"/>
      <c r="M209" s="4"/>
      <c r="N209" s="4"/>
      <c r="O209" s="4"/>
      <c r="P209" s="4"/>
      <c r="Q209" s="11">
        <v>4</v>
      </c>
      <c r="R209" s="11" t="str">
        <f>$C$205</f>
        <v>Ljeskovac Branka</v>
      </c>
      <c r="S209" s="11">
        <v>44</v>
      </c>
      <c r="T209" s="4"/>
      <c r="U209" s="11">
        <v>2</v>
      </c>
      <c r="V209" s="12" t="str">
        <f>$C$204</f>
        <v>Vuković Zorica</v>
      </c>
      <c r="W209" s="11">
        <v>96</v>
      </c>
    </row>
    <row r="210" spans="1:23" ht="15.75" customHeight="1">
      <c r="A210" s="2">
        <v>8</v>
      </c>
      <c r="C210" s="33" t="s">
        <v>81</v>
      </c>
      <c r="D210" s="33" t="s">
        <v>54</v>
      </c>
      <c r="E210" s="33">
        <v>150</v>
      </c>
      <c r="F210" s="33">
        <v>184</v>
      </c>
      <c r="G210" s="35">
        <f t="shared" si="3"/>
        <v>334</v>
      </c>
      <c r="I210" s="11">
        <v>6</v>
      </c>
      <c r="J210" s="11" t="str">
        <f>$C$208</f>
        <v>Purišić Svetlana</v>
      </c>
      <c r="K210" s="11">
        <v>56</v>
      </c>
      <c r="L210" s="4"/>
      <c r="M210" s="11">
        <v>3</v>
      </c>
      <c r="N210" s="11" t="str">
        <f>$C$205</f>
        <v>Ljeskovac Branka</v>
      </c>
      <c r="O210" s="11">
        <v>79</v>
      </c>
      <c r="P210" s="4"/>
      <c r="Q210" s="4"/>
      <c r="R210" s="4"/>
      <c r="S210" s="4"/>
      <c r="T210" s="4"/>
      <c r="U210" s="4"/>
      <c r="V210" s="22"/>
      <c r="W210" s="4"/>
    </row>
    <row r="211" spans="1:23" ht="15.75" customHeight="1">
      <c r="A211" s="2">
        <v>9</v>
      </c>
      <c r="C211" s="33" t="s">
        <v>69</v>
      </c>
      <c r="D211" s="33" t="s">
        <v>7</v>
      </c>
      <c r="E211" s="33">
        <v>165</v>
      </c>
      <c r="F211" s="33">
        <v>166</v>
      </c>
      <c r="G211" s="35">
        <f t="shared" si="3"/>
        <v>331</v>
      </c>
      <c r="I211" s="4"/>
      <c r="J211" s="4"/>
      <c r="K211" s="4"/>
      <c r="L211" s="4"/>
      <c r="M211" s="11">
        <v>2</v>
      </c>
      <c r="N211" s="11" t="str">
        <f>$C$204</f>
        <v>Vuković Zorica</v>
      </c>
      <c r="O211" s="11">
        <v>105</v>
      </c>
      <c r="P211" s="4"/>
      <c r="Q211" s="4"/>
      <c r="R211" s="4"/>
      <c r="S211" s="4"/>
      <c r="T211" s="4"/>
      <c r="U211" s="4"/>
      <c r="V211" s="22"/>
      <c r="W211" s="4"/>
    </row>
    <row r="212" spans="1:23" ht="15.75" customHeight="1">
      <c r="A212" s="2">
        <v>10</v>
      </c>
      <c r="C212" s="33" t="s">
        <v>32</v>
      </c>
      <c r="D212" s="33" t="s">
        <v>57</v>
      </c>
      <c r="E212" s="33">
        <v>147</v>
      </c>
      <c r="F212" s="33">
        <v>151</v>
      </c>
      <c r="G212" s="35">
        <f t="shared" si="3"/>
        <v>298</v>
      </c>
      <c r="I212" s="11">
        <v>7</v>
      </c>
      <c r="J212" s="25" t="str">
        <f>$C$209</f>
        <v>Savin Maja</v>
      </c>
      <c r="K212" s="11">
        <v>65</v>
      </c>
      <c r="L212" s="30"/>
      <c r="M212" s="4"/>
      <c r="N212" s="4"/>
      <c r="O212" s="4"/>
      <c r="P212" s="4"/>
      <c r="Q212" s="4"/>
      <c r="R212" s="4"/>
      <c r="S212" s="4"/>
      <c r="T212" s="4"/>
      <c r="U212" s="4"/>
      <c r="V212" s="22"/>
      <c r="W212" s="4"/>
    </row>
    <row r="213" spans="1:23" ht="15.75" customHeight="1">
      <c r="A213" s="2">
        <v>11</v>
      </c>
      <c r="C213" s="33" t="s">
        <v>23</v>
      </c>
      <c r="D213" s="33" t="s">
        <v>54</v>
      </c>
      <c r="E213" s="33">
        <v>139</v>
      </c>
      <c r="F213" s="33">
        <v>121</v>
      </c>
      <c r="G213" s="35">
        <f t="shared" si="3"/>
        <v>260</v>
      </c>
      <c r="I213" s="11">
        <v>2</v>
      </c>
      <c r="J213" s="11" t="str">
        <f>$C$204</f>
        <v>Vuković Zorica</v>
      </c>
      <c r="K213" s="11">
        <v>96</v>
      </c>
      <c r="L213" s="29"/>
      <c r="M213" s="4"/>
      <c r="N213" s="4"/>
      <c r="O213" s="4"/>
      <c r="P213" s="4"/>
      <c r="Q213" s="4"/>
      <c r="R213" s="4"/>
      <c r="S213" s="4"/>
      <c r="T213" s="4"/>
      <c r="U213" s="4"/>
      <c r="V213" s="22"/>
      <c r="W213" s="4"/>
    </row>
    <row r="214" ht="15.75" customHeight="1"/>
    <row r="215" ht="15.75" customHeight="1"/>
    <row r="216" spans="3:7" ht="15.75" customHeight="1">
      <c r="C216" s="65" t="s">
        <v>152</v>
      </c>
      <c r="D216" s="66"/>
      <c r="E216" s="66"/>
      <c r="F216" s="66"/>
      <c r="G216" s="67"/>
    </row>
    <row r="217" ht="15.75" customHeight="1"/>
    <row r="218" spans="2:7" ht="21.75" customHeight="1">
      <c r="B218" s="31"/>
      <c r="C218" s="44" t="s">
        <v>75</v>
      </c>
      <c r="D218" s="44" t="s">
        <v>0</v>
      </c>
      <c r="E218" s="40"/>
      <c r="F218" s="41"/>
      <c r="G218" s="41"/>
    </row>
    <row r="219" spans="1:7" ht="15.75" customHeight="1">
      <c r="A219" s="2">
        <v>1</v>
      </c>
      <c r="C219" s="45" t="s">
        <v>78</v>
      </c>
      <c r="D219" s="45" t="s">
        <v>6</v>
      </c>
      <c r="E219" s="42"/>
      <c r="F219" s="32"/>
      <c r="G219" s="43"/>
    </row>
    <row r="220" spans="1:7" ht="15.75" customHeight="1">
      <c r="A220" s="2">
        <v>2</v>
      </c>
      <c r="C220" s="45" t="s">
        <v>79</v>
      </c>
      <c r="D220" s="45" t="s">
        <v>54</v>
      </c>
      <c r="E220" s="42"/>
      <c r="F220" s="32"/>
      <c r="G220" s="43"/>
    </row>
    <row r="221" spans="1:7" ht="15.75" customHeight="1">
      <c r="A221" s="2">
        <v>3</v>
      </c>
      <c r="C221" s="45" t="s">
        <v>80</v>
      </c>
      <c r="D221" s="45" t="s">
        <v>54</v>
      </c>
      <c r="E221" s="42"/>
      <c r="F221" s="32"/>
      <c r="G221" s="43"/>
    </row>
    <row r="222" spans="1:7" ht="15.75" customHeight="1">
      <c r="A222" s="2">
        <v>4</v>
      </c>
      <c r="C222" s="45" t="s">
        <v>27</v>
      </c>
      <c r="D222" s="45" t="s">
        <v>4</v>
      </c>
      <c r="E222" s="42"/>
      <c r="F222" s="32"/>
      <c r="G222" s="43"/>
    </row>
    <row r="223" spans="1:7" ht="15.75" customHeight="1">
      <c r="A223" s="2">
        <v>5</v>
      </c>
      <c r="C223" s="45" t="s">
        <v>68</v>
      </c>
      <c r="D223" s="45" t="s">
        <v>153</v>
      </c>
      <c r="E223" s="42"/>
      <c r="F223" s="32"/>
      <c r="G223" s="43"/>
    </row>
    <row r="224" spans="1:7" ht="15.75" customHeight="1">
      <c r="A224" s="2">
        <v>6</v>
      </c>
      <c r="C224" s="45" t="s">
        <v>28</v>
      </c>
      <c r="D224" s="45" t="s">
        <v>4</v>
      </c>
      <c r="E224" s="42"/>
      <c r="F224" s="32"/>
      <c r="G224" s="43"/>
    </row>
    <row r="225" spans="1:7" ht="15.75" customHeight="1">
      <c r="A225" s="2">
        <v>7</v>
      </c>
      <c r="C225" s="45" t="s">
        <v>77</v>
      </c>
      <c r="D225" s="45" t="s">
        <v>3</v>
      </c>
      <c r="E225" s="42"/>
      <c r="F225" s="32"/>
      <c r="G225" s="43"/>
    </row>
    <row r="226" spans="1:7" ht="15.75" customHeight="1">
      <c r="A226" s="2">
        <v>8</v>
      </c>
      <c r="C226" s="45" t="s">
        <v>81</v>
      </c>
      <c r="D226" s="45" t="s">
        <v>54</v>
      </c>
      <c r="E226" s="42"/>
      <c r="F226" s="32"/>
      <c r="G226" s="43"/>
    </row>
    <row r="227" spans="1:7" ht="15.75" customHeight="1">
      <c r="A227" s="2">
        <v>9</v>
      </c>
      <c r="C227" s="45" t="s">
        <v>69</v>
      </c>
      <c r="D227" s="45" t="s">
        <v>7</v>
      </c>
      <c r="E227" s="42"/>
      <c r="F227" s="32"/>
      <c r="G227" s="43"/>
    </row>
    <row r="228" spans="1:7" ht="15.75" customHeight="1">
      <c r="A228" s="2">
        <v>10</v>
      </c>
      <c r="C228" s="45" t="s">
        <v>32</v>
      </c>
      <c r="D228" s="45" t="s">
        <v>57</v>
      </c>
      <c r="E228" s="42"/>
      <c r="F228" s="32"/>
      <c r="G228" s="43"/>
    </row>
    <row r="229" spans="1:7" ht="15.75" customHeight="1">
      <c r="A229" s="2">
        <v>11</v>
      </c>
      <c r="C229" s="45" t="s">
        <v>23</v>
      </c>
      <c r="D229" s="45" t="s">
        <v>54</v>
      </c>
      <c r="E229" s="42"/>
      <c r="F229" s="32"/>
      <c r="G229" s="43"/>
    </row>
    <row r="230" ht="15.75" customHeight="1">
      <c r="E230" s="32"/>
    </row>
    <row r="231" ht="15.75" customHeight="1" thickBot="1"/>
    <row r="232" spans="1:22" s="4" customFormat="1" ht="12.75" customHeight="1">
      <c r="A232" s="2"/>
      <c r="B232" s="56" t="s">
        <v>34</v>
      </c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8"/>
      <c r="V232" s="22"/>
    </row>
    <row r="233" spans="2:22" s="4" customFormat="1" ht="12.75" customHeight="1" thickBot="1">
      <c r="B233" s="59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1"/>
      <c r="V233" s="22"/>
    </row>
    <row r="234" spans="2:22" s="4" customFormat="1" ht="15.75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V234" s="22"/>
    </row>
    <row r="235" spans="2:28" s="4" customFormat="1" ht="15.75">
      <c r="B235" s="27"/>
      <c r="C235" s="62" t="s">
        <v>44</v>
      </c>
      <c r="D235" s="63"/>
      <c r="E235" s="63"/>
      <c r="F235" s="63"/>
      <c r="G235" s="64"/>
      <c r="H235" s="27"/>
      <c r="I235" s="62" t="s">
        <v>45</v>
      </c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4"/>
    </row>
    <row r="236" spans="2:22" s="4" customFormat="1" ht="12.75">
      <c r="B236" s="5"/>
      <c r="C236" s="6"/>
      <c r="D236" s="6"/>
      <c r="E236" s="6"/>
      <c r="F236" s="6"/>
      <c r="G236" s="6"/>
      <c r="V236" s="22"/>
    </row>
    <row r="237" spans="2:22" s="7" customFormat="1" ht="22.5" customHeight="1">
      <c r="B237" s="31"/>
      <c r="C237" s="36" t="s">
        <v>75</v>
      </c>
      <c r="D237" s="36" t="s">
        <v>0</v>
      </c>
      <c r="E237" s="36" t="s">
        <v>76</v>
      </c>
      <c r="F237" s="36" t="s">
        <v>1</v>
      </c>
      <c r="G237" s="36" t="s">
        <v>2</v>
      </c>
      <c r="J237" s="8" t="s">
        <v>52</v>
      </c>
      <c r="M237" s="9"/>
      <c r="N237" s="8"/>
      <c r="R237" s="8"/>
      <c r="V237" s="38"/>
    </row>
    <row r="238" spans="1:19" ht="15.75" customHeight="1">
      <c r="A238" s="2">
        <v>1</v>
      </c>
      <c r="C238" s="33" t="s">
        <v>21</v>
      </c>
      <c r="D238" s="33" t="s">
        <v>7</v>
      </c>
      <c r="E238" s="33">
        <v>261</v>
      </c>
      <c r="F238" s="33">
        <v>257</v>
      </c>
      <c r="G238" s="35">
        <f>SUM(E238+F238)</f>
        <v>518</v>
      </c>
      <c r="I238" s="11">
        <v>1</v>
      </c>
      <c r="J238" s="11" t="str">
        <f>$C$238</f>
        <v>Crkvenik Albina</v>
      </c>
      <c r="K238" s="11">
        <v>85</v>
      </c>
      <c r="L238" s="4"/>
      <c r="M238" s="4"/>
      <c r="N238" s="8" t="s">
        <v>53</v>
      </c>
      <c r="O238" s="4"/>
      <c r="P238" s="4"/>
      <c r="Q238" s="4"/>
      <c r="R238" s="8" t="s">
        <v>40</v>
      </c>
      <c r="S238" s="4"/>
    </row>
    <row r="239" spans="1:19" ht="15.75" customHeight="1">
      <c r="A239" s="2">
        <v>2</v>
      </c>
      <c r="C239" s="33" t="s">
        <v>64</v>
      </c>
      <c r="D239" s="33" t="s">
        <v>7</v>
      </c>
      <c r="E239" s="33">
        <v>258</v>
      </c>
      <c r="F239" s="33">
        <v>247</v>
      </c>
      <c r="G239" s="35">
        <f>SUM(E239+F239)</f>
        <v>505</v>
      </c>
      <c r="I239" s="11">
        <v>4</v>
      </c>
      <c r="J239" s="11" t="str">
        <f>$C$241</f>
        <v>Batinić Radmila</v>
      </c>
      <c r="K239" s="11">
        <v>67</v>
      </c>
      <c r="L239" s="4"/>
      <c r="M239" s="4"/>
      <c r="N239" s="7"/>
      <c r="O239" s="4"/>
      <c r="P239" s="4"/>
      <c r="Q239" s="4"/>
      <c r="R239" s="7"/>
      <c r="S239" s="4"/>
    </row>
    <row r="240" spans="1:19" ht="15.75" customHeight="1">
      <c r="A240" s="2">
        <v>3</v>
      </c>
      <c r="C240" s="33" t="s">
        <v>146</v>
      </c>
      <c r="D240" s="33" t="s">
        <v>6</v>
      </c>
      <c r="E240" s="33">
        <v>228</v>
      </c>
      <c r="F240" s="33">
        <v>206</v>
      </c>
      <c r="G240" s="35">
        <f>SUM(E240+F240)</f>
        <v>434</v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19" ht="15.75" customHeight="1">
      <c r="A241" s="2">
        <v>4</v>
      </c>
      <c r="C241" s="33" t="s">
        <v>65</v>
      </c>
      <c r="D241" s="33" t="s">
        <v>7</v>
      </c>
      <c r="E241" s="33">
        <v>163</v>
      </c>
      <c r="F241" s="33">
        <v>154</v>
      </c>
      <c r="G241" s="35">
        <f>SUM(E241+F241)</f>
        <v>317</v>
      </c>
      <c r="I241" s="4"/>
      <c r="J241" s="4"/>
      <c r="K241" s="4"/>
      <c r="L241" s="4"/>
      <c r="M241" s="11">
        <v>4</v>
      </c>
      <c r="N241" s="11" t="str">
        <f>$C$241</f>
        <v>Batinić Radmila</v>
      </c>
      <c r="O241" s="11">
        <v>52</v>
      </c>
      <c r="P241" s="4"/>
      <c r="Q241" s="11">
        <v>1</v>
      </c>
      <c r="R241" s="11" t="str">
        <f>$C$238</f>
        <v>Crkvenik Albina</v>
      </c>
      <c r="S241" s="11">
        <v>106</v>
      </c>
    </row>
    <row r="242" spans="3:19" ht="15.75" customHeight="1">
      <c r="C242" s="32"/>
      <c r="D242" s="32"/>
      <c r="E242" s="32"/>
      <c r="F242" s="32"/>
      <c r="G242" s="32"/>
      <c r="I242" s="4"/>
      <c r="J242" s="4"/>
      <c r="K242" s="4"/>
      <c r="L242" s="4"/>
      <c r="M242" s="11">
        <v>3</v>
      </c>
      <c r="N242" s="11" t="str">
        <f>$C$240</f>
        <v>Čerevicki Jelena</v>
      </c>
      <c r="O242" s="11">
        <v>79</v>
      </c>
      <c r="P242" s="4"/>
      <c r="Q242" s="11">
        <v>2</v>
      </c>
      <c r="R242" s="11" t="str">
        <f>$C$239</f>
        <v>Mitrović Biljana</v>
      </c>
      <c r="S242" s="11">
        <v>99</v>
      </c>
    </row>
    <row r="243" spans="3:19" ht="15.75" customHeight="1">
      <c r="C243" s="32"/>
      <c r="D243" s="32"/>
      <c r="E243" s="32"/>
      <c r="F243" s="32"/>
      <c r="G243" s="32"/>
      <c r="I243" s="11">
        <v>3</v>
      </c>
      <c r="J243" s="11" t="str">
        <f>$C$240</f>
        <v>Čerevicki Jelena</v>
      </c>
      <c r="K243" s="11">
        <v>51</v>
      </c>
      <c r="L243" s="4"/>
      <c r="M243" s="4"/>
      <c r="N243" s="4"/>
      <c r="O243" s="4"/>
      <c r="P243" s="4"/>
      <c r="Q243" s="4"/>
      <c r="R243" s="4"/>
      <c r="S243" s="4"/>
    </row>
    <row r="244" spans="3:19" ht="15.75" customHeight="1">
      <c r="C244" s="32"/>
      <c r="D244" s="32"/>
      <c r="E244" s="32"/>
      <c r="F244" s="32"/>
      <c r="G244" s="32"/>
      <c r="I244" s="11">
        <v>2</v>
      </c>
      <c r="J244" s="11" t="str">
        <f>$C$239</f>
        <v>Mitrović Biljana</v>
      </c>
      <c r="K244" s="11">
        <v>108</v>
      </c>
      <c r="L244" s="4"/>
      <c r="M244" s="4"/>
      <c r="N244" s="4"/>
      <c r="O244" s="4"/>
      <c r="P244" s="4"/>
      <c r="Q244" s="4"/>
      <c r="R244" s="4"/>
      <c r="S244" s="4"/>
    </row>
    <row r="245" spans="3:7" ht="15.75" customHeight="1">
      <c r="C245" s="32"/>
      <c r="D245" s="32"/>
      <c r="E245" s="32"/>
      <c r="F245" s="32"/>
      <c r="G245" s="32"/>
    </row>
    <row r="246" spans="3:7" ht="15.75" customHeight="1">
      <c r="C246" s="65" t="s">
        <v>152</v>
      </c>
      <c r="D246" s="66"/>
      <c r="E246" s="66"/>
      <c r="F246" s="66"/>
      <c r="G246" s="67"/>
    </row>
    <row r="247" ht="15.75" customHeight="1"/>
    <row r="248" spans="3:7" ht="15.75" customHeight="1">
      <c r="C248" s="44" t="s">
        <v>75</v>
      </c>
      <c r="D248" s="44" t="s">
        <v>0</v>
      </c>
      <c r="E248" s="40"/>
      <c r="F248" s="41"/>
      <c r="G248" s="41"/>
    </row>
    <row r="249" spans="3:7" ht="15.75" customHeight="1">
      <c r="C249" s="45" t="s">
        <v>21</v>
      </c>
      <c r="D249" s="45" t="s">
        <v>7</v>
      </c>
      <c r="E249" s="42"/>
      <c r="F249" s="32"/>
      <c r="G249" s="43"/>
    </row>
    <row r="250" spans="3:7" ht="15.75" customHeight="1">
      <c r="C250" s="45" t="s">
        <v>64</v>
      </c>
      <c r="D250" s="45" t="s">
        <v>7</v>
      </c>
      <c r="E250" s="42"/>
      <c r="F250" s="32"/>
      <c r="G250" s="43"/>
    </row>
    <row r="251" spans="3:7" ht="15.75" customHeight="1">
      <c r="C251" s="45" t="s">
        <v>146</v>
      </c>
      <c r="D251" s="45" t="s">
        <v>6</v>
      </c>
      <c r="E251" s="42"/>
      <c r="F251" s="32"/>
      <c r="G251" s="43"/>
    </row>
    <row r="252" spans="3:7" ht="15.75" customHeight="1">
      <c r="C252" s="45" t="s">
        <v>65</v>
      </c>
      <c r="D252" s="45" t="s">
        <v>7</v>
      </c>
      <c r="E252" s="42"/>
      <c r="F252" s="32"/>
      <c r="G252" s="43"/>
    </row>
    <row r="253" spans="3:7" ht="15.75" customHeight="1">
      <c r="C253" s="32"/>
      <c r="D253" s="32"/>
      <c r="E253" s="32"/>
      <c r="F253" s="32"/>
      <c r="G253" s="32"/>
    </row>
    <row r="254" spans="3:7" ht="15.75" customHeight="1">
      <c r="C254" s="32"/>
      <c r="D254" s="32"/>
      <c r="E254" s="32"/>
      <c r="F254" s="32"/>
      <c r="G254" s="32"/>
    </row>
    <row r="255" spans="3:7" ht="15.75" customHeight="1">
      <c r="C255" s="32"/>
      <c r="D255" s="32"/>
      <c r="E255" s="32"/>
      <c r="F255" s="32"/>
      <c r="G255" s="32"/>
    </row>
    <row r="256" spans="3:7" ht="15.75" customHeight="1">
      <c r="C256" s="32"/>
      <c r="D256" s="32"/>
      <c r="E256" s="32"/>
      <c r="F256" s="32"/>
      <c r="G256" s="32"/>
    </row>
    <row r="257" spans="3:7" ht="15.75" customHeight="1" thickBot="1">
      <c r="C257" s="32"/>
      <c r="D257" s="32"/>
      <c r="E257" s="32"/>
      <c r="F257" s="32"/>
      <c r="G257" s="32"/>
    </row>
    <row r="258" spans="1:22" s="4" customFormat="1" ht="12.75" customHeight="1">
      <c r="A258" s="2"/>
      <c r="B258" s="56" t="s">
        <v>46</v>
      </c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8"/>
      <c r="V258" s="22"/>
    </row>
    <row r="259" spans="2:22" s="4" customFormat="1" ht="12.75" customHeight="1" thickBot="1">
      <c r="B259" s="59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1"/>
      <c r="V259" s="22"/>
    </row>
    <row r="260" spans="2:22" s="4" customFormat="1" ht="15.75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V260" s="22"/>
    </row>
    <row r="261" spans="2:28" s="4" customFormat="1" ht="15.75">
      <c r="B261" s="27"/>
      <c r="C261" s="62" t="s">
        <v>44</v>
      </c>
      <c r="D261" s="63"/>
      <c r="E261" s="63"/>
      <c r="F261" s="63"/>
      <c r="G261" s="64"/>
      <c r="H261" s="27"/>
      <c r="I261" s="62" t="s">
        <v>45</v>
      </c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4"/>
    </row>
    <row r="262" spans="2:22" s="4" customFormat="1" ht="12.75">
      <c r="B262" s="5"/>
      <c r="C262" s="6"/>
      <c r="D262" s="6"/>
      <c r="E262" s="6"/>
      <c r="F262" s="6"/>
      <c r="G262" s="6"/>
      <c r="V262" s="22"/>
    </row>
    <row r="263" spans="2:22" s="7" customFormat="1" ht="22.5" customHeight="1">
      <c r="B263" s="31"/>
      <c r="C263" s="36" t="s">
        <v>75</v>
      </c>
      <c r="D263" s="36" t="s">
        <v>0</v>
      </c>
      <c r="E263" s="36" t="s">
        <v>76</v>
      </c>
      <c r="F263" s="36" t="s">
        <v>1</v>
      </c>
      <c r="G263" s="36" t="s">
        <v>2</v>
      </c>
      <c r="J263" s="8" t="s">
        <v>52</v>
      </c>
      <c r="M263" s="9"/>
      <c r="N263" s="8"/>
      <c r="R263" s="8"/>
      <c r="V263" s="38"/>
    </row>
    <row r="264" spans="1:19" ht="15.75" customHeight="1">
      <c r="A264" s="2">
        <v>1</v>
      </c>
      <c r="C264" s="33" t="s">
        <v>58</v>
      </c>
      <c r="D264" s="33" t="s">
        <v>20</v>
      </c>
      <c r="E264" s="33">
        <v>238</v>
      </c>
      <c r="F264" s="33">
        <v>243</v>
      </c>
      <c r="G264" s="35">
        <f aca="true" t="shared" si="4" ref="G264:G269">SUM(E264+F264)</f>
        <v>481</v>
      </c>
      <c r="I264" s="11">
        <v>1</v>
      </c>
      <c r="J264" s="11" t="str">
        <f>$C$264</f>
        <v>Vujković Goran</v>
      </c>
      <c r="K264" s="11">
        <v>93</v>
      </c>
      <c r="L264" s="4"/>
      <c r="M264" s="4"/>
      <c r="N264" s="8" t="s">
        <v>53</v>
      </c>
      <c r="O264" s="4"/>
      <c r="P264" s="4"/>
      <c r="Q264" s="4"/>
      <c r="R264" s="8" t="s">
        <v>40</v>
      </c>
      <c r="S264" s="4"/>
    </row>
    <row r="265" spans="1:19" ht="15.75" customHeight="1">
      <c r="A265" s="2">
        <v>2</v>
      </c>
      <c r="C265" s="33" t="s">
        <v>83</v>
      </c>
      <c r="D265" s="33" t="s">
        <v>55</v>
      </c>
      <c r="E265" s="33">
        <v>210</v>
      </c>
      <c r="F265" s="33">
        <v>225</v>
      </c>
      <c r="G265" s="35">
        <f t="shared" si="4"/>
        <v>435</v>
      </c>
      <c r="I265" s="11">
        <v>4</v>
      </c>
      <c r="J265" s="11" t="str">
        <f>$C$267</f>
        <v>Mihajlović Dragan</v>
      </c>
      <c r="K265" s="11">
        <v>70</v>
      </c>
      <c r="L265" s="4"/>
      <c r="M265" s="4"/>
      <c r="N265" s="7"/>
      <c r="O265" s="4"/>
      <c r="P265" s="4"/>
      <c r="Q265" s="4"/>
      <c r="R265" s="7"/>
      <c r="S265" s="4"/>
    </row>
    <row r="266" spans="1:19" ht="15.75" customHeight="1">
      <c r="A266" s="2">
        <v>3</v>
      </c>
      <c r="C266" s="33" t="s">
        <v>70</v>
      </c>
      <c r="D266" s="33" t="s">
        <v>24</v>
      </c>
      <c r="E266" s="33">
        <v>200</v>
      </c>
      <c r="F266" s="33">
        <v>196</v>
      </c>
      <c r="G266" s="35">
        <f t="shared" si="4"/>
        <v>396</v>
      </c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19" ht="15.75" customHeight="1">
      <c r="A267" s="2">
        <v>4</v>
      </c>
      <c r="C267" s="33" t="s">
        <v>82</v>
      </c>
      <c r="D267" s="33" t="s">
        <v>55</v>
      </c>
      <c r="E267" s="33">
        <v>191</v>
      </c>
      <c r="F267" s="33">
        <v>180</v>
      </c>
      <c r="G267" s="35">
        <f t="shared" si="4"/>
        <v>371</v>
      </c>
      <c r="I267" s="4"/>
      <c r="J267" s="4"/>
      <c r="K267" s="4"/>
      <c r="L267" s="4"/>
      <c r="M267" s="11">
        <v>3</v>
      </c>
      <c r="N267" s="11" t="str">
        <f>$C$265</f>
        <v>Ćirković Vojislav</v>
      </c>
      <c r="O267" s="11">
        <v>89</v>
      </c>
      <c r="P267" s="4"/>
      <c r="Q267" s="11">
        <v>2</v>
      </c>
      <c r="R267" s="11" t="str">
        <f>$C$266</f>
        <v>Janković Predrag</v>
      </c>
      <c r="S267" s="11">
        <v>93</v>
      </c>
    </row>
    <row r="268" spans="1:19" ht="15.75" customHeight="1">
      <c r="A268" s="2">
        <v>5</v>
      </c>
      <c r="C268" s="33" t="s">
        <v>144</v>
      </c>
      <c r="D268" s="33" t="s">
        <v>6</v>
      </c>
      <c r="E268" s="33">
        <v>153</v>
      </c>
      <c r="F268" s="33">
        <v>152</v>
      </c>
      <c r="G268" s="35">
        <f t="shared" si="4"/>
        <v>305</v>
      </c>
      <c r="I268" s="4"/>
      <c r="J268" s="4"/>
      <c r="K268" s="4"/>
      <c r="L268" s="4"/>
      <c r="M268" s="11">
        <v>4</v>
      </c>
      <c r="N268" s="11" t="str">
        <f>$C$267</f>
        <v>Mihajlović Dragan</v>
      </c>
      <c r="O268" s="11">
        <v>65</v>
      </c>
      <c r="P268" s="4"/>
      <c r="Q268" s="11">
        <v>1</v>
      </c>
      <c r="R268" s="11" t="str">
        <f>$C$264</f>
        <v>Vujković Goran</v>
      </c>
      <c r="S268" s="11">
        <v>104</v>
      </c>
    </row>
    <row r="269" spans="1:19" ht="15.75" customHeight="1">
      <c r="A269" s="2">
        <v>6</v>
      </c>
      <c r="C269" s="33" t="s">
        <v>18</v>
      </c>
      <c r="D269" s="33" t="s">
        <v>6</v>
      </c>
      <c r="E269" s="33">
        <v>104</v>
      </c>
      <c r="F269" s="33">
        <v>145</v>
      </c>
      <c r="G269" s="35">
        <f t="shared" si="4"/>
        <v>249</v>
      </c>
      <c r="I269" s="11">
        <v>3</v>
      </c>
      <c r="J269" s="11" t="str">
        <f>$C$266</f>
        <v>Janković Predrag</v>
      </c>
      <c r="K269" s="11">
        <v>88</v>
      </c>
      <c r="L269" s="4"/>
      <c r="M269" s="4"/>
      <c r="N269" s="4"/>
      <c r="O269" s="4"/>
      <c r="P269" s="4"/>
      <c r="Q269" s="4"/>
      <c r="R269" s="4"/>
      <c r="S269" s="4"/>
    </row>
    <row r="270" spans="9:19" ht="15.75" customHeight="1">
      <c r="I270" s="11">
        <v>2</v>
      </c>
      <c r="J270" s="11" t="str">
        <f>$C$265</f>
        <v>Ćirković Vojislav</v>
      </c>
      <c r="K270" s="11">
        <v>77</v>
      </c>
      <c r="L270" s="4"/>
      <c r="M270" s="4"/>
      <c r="N270" s="4"/>
      <c r="O270" s="4"/>
      <c r="P270" s="4"/>
      <c r="Q270" s="4"/>
      <c r="R270" s="4"/>
      <c r="S270" s="4"/>
    </row>
    <row r="271" spans="9:19" ht="15.75" customHeight="1">
      <c r="I271" s="14"/>
      <c r="J271" s="14"/>
      <c r="K271" s="14"/>
      <c r="L271" s="4"/>
      <c r="M271" s="4"/>
      <c r="N271" s="4"/>
      <c r="O271" s="4"/>
      <c r="P271" s="4"/>
      <c r="Q271" s="4"/>
      <c r="R271" s="4"/>
      <c r="S271" s="4"/>
    </row>
    <row r="272" spans="9:19" ht="15.75" customHeight="1">
      <c r="I272" s="14"/>
      <c r="J272" s="14"/>
      <c r="K272" s="14"/>
      <c r="L272" s="4"/>
      <c r="M272" s="4"/>
      <c r="N272" s="4"/>
      <c r="O272" s="4"/>
      <c r="P272" s="4"/>
      <c r="Q272" s="4"/>
      <c r="R272" s="4"/>
      <c r="S272" s="4"/>
    </row>
    <row r="273" spans="3:19" ht="15.75" customHeight="1">
      <c r="C273" s="65" t="s">
        <v>152</v>
      </c>
      <c r="D273" s="66"/>
      <c r="E273" s="66"/>
      <c r="F273" s="66"/>
      <c r="G273" s="67"/>
      <c r="I273" s="14"/>
      <c r="J273" s="14"/>
      <c r="K273" s="14"/>
      <c r="L273" s="4"/>
      <c r="M273" s="4"/>
      <c r="N273" s="4"/>
      <c r="O273" s="4"/>
      <c r="P273" s="4"/>
      <c r="Q273" s="4"/>
      <c r="R273" s="4"/>
      <c r="S273" s="4"/>
    </row>
    <row r="274" spans="9:19" ht="15.75" customHeight="1">
      <c r="I274" s="14"/>
      <c r="J274" s="14"/>
      <c r="K274" s="14"/>
      <c r="L274" s="4"/>
      <c r="M274" s="4"/>
      <c r="N274" s="4"/>
      <c r="O274" s="4"/>
      <c r="P274" s="4"/>
      <c r="Q274" s="4"/>
      <c r="R274" s="4"/>
      <c r="S274" s="4"/>
    </row>
    <row r="275" spans="2:19" ht="15.75" customHeight="1">
      <c r="B275" s="31"/>
      <c r="C275" s="44" t="s">
        <v>75</v>
      </c>
      <c r="D275" s="44" t="s">
        <v>0</v>
      </c>
      <c r="E275" s="40"/>
      <c r="F275" s="41"/>
      <c r="G275" s="41"/>
      <c r="I275" s="14"/>
      <c r="J275" s="14"/>
      <c r="K275" s="14"/>
      <c r="L275" s="4"/>
      <c r="M275" s="4"/>
      <c r="N275" s="4"/>
      <c r="O275" s="4"/>
      <c r="P275" s="4"/>
      <c r="Q275" s="4"/>
      <c r="R275" s="4"/>
      <c r="S275" s="4"/>
    </row>
    <row r="276" spans="1:19" ht="15.75" customHeight="1">
      <c r="A276" s="2">
        <v>1</v>
      </c>
      <c r="C276" s="45" t="s">
        <v>58</v>
      </c>
      <c r="D276" s="45" t="s">
        <v>20</v>
      </c>
      <c r="E276" s="42"/>
      <c r="F276" s="32"/>
      <c r="G276" s="43"/>
      <c r="I276" s="14"/>
      <c r="J276" s="14"/>
      <c r="K276" s="14"/>
      <c r="L276" s="4"/>
      <c r="M276" s="4"/>
      <c r="N276" s="4"/>
      <c r="O276" s="4"/>
      <c r="P276" s="4"/>
      <c r="Q276" s="4"/>
      <c r="R276" s="4"/>
      <c r="S276" s="4"/>
    </row>
    <row r="277" spans="1:19" ht="15.75" customHeight="1">
      <c r="A277" s="2">
        <v>2</v>
      </c>
      <c r="C277" s="45" t="s">
        <v>70</v>
      </c>
      <c r="D277" s="45" t="s">
        <v>24</v>
      </c>
      <c r="E277" s="42"/>
      <c r="F277" s="32"/>
      <c r="G277" s="43"/>
      <c r="I277" s="14"/>
      <c r="J277" s="14"/>
      <c r="K277" s="14"/>
      <c r="L277" s="4"/>
      <c r="M277" s="4"/>
      <c r="N277" s="4"/>
      <c r="O277" s="4"/>
      <c r="P277" s="4"/>
      <c r="Q277" s="4"/>
      <c r="R277" s="4"/>
      <c r="S277" s="4"/>
    </row>
    <row r="278" spans="1:19" ht="15.75" customHeight="1">
      <c r="A278" s="2">
        <v>3</v>
      </c>
      <c r="C278" s="45" t="s">
        <v>83</v>
      </c>
      <c r="D278" s="45" t="s">
        <v>55</v>
      </c>
      <c r="E278" s="42"/>
      <c r="F278" s="32"/>
      <c r="G278" s="43"/>
      <c r="I278" s="14"/>
      <c r="J278" s="14"/>
      <c r="K278" s="14"/>
      <c r="L278" s="4"/>
      <c r="M278" s="4"/>
      <c r="N278" s="4"/>
      <c r="O278" s="4"/>
      <c r="P278" s="4"/>
      <c r="Q278" s="4"/>
      <c r="R278" s="4"/>
      <c r="S278" s="4"/>
    </row>
    <row r="279" spans="1:19" ht="15.75" customHeight="1">
      <c r="A279" s="2">
        <v>4</v>
      </c>
      <c r="C279" s="45" t="s">
        <v>82</v>
      </c>
      <c r="D279" s="45" t="s">
        <v>55</v>
      </c>
      <c r="E279" s="42"/>
      <c r="F279" s="32"/>
      <c r="G279" s="43"/>
      <c r="I279" s="14"/>
      <c r="J279" s="14"/>
      <c r="K279" s="14"/>
      <c r="L279" s="4"/>
      <c r="M279" s="4"/>
      <c r="N279" s="4"/>
      <c r="O279" s="4"/>
      <c r="P279" s="4"/>
      <c r="Q279" s="4"/>
      <c r="R279" s="4"/>
      <c r="S279" s="4"/>
    </row>
    <row r="280" spans="1:19" ht="15.75" customHeight="1">
      <c r="A280" s="2">
        <v>5</v>
      </c>
      <c r="C280" s="45" t="s">
        <v>144</v>
      </c>
      <c r="D280" s="45" t="s">
        <v>6</v>
      </c>
      <c r="E280" s="42"/>
      <c r="F280" s="32"/>
      <c r="G280" s="43"/>
      <c r="I280" s="14"/>
      <c r="J280" s="14"/>
      <c r="K280" s="14"/>
      <c r="L280" s="4"/>
      <c r="M280" s="4"/>
      <c r="N280" s="4"/>
      <c r="O280" s="4"/>
      <c r="P280" s="4"/>
      <c r="Q280" s="4"/>
      <c r="R280" s="4"/>
      <c r="S280" s="4"/>
    </row>
    <row r="281" spans="1:19" ht="15.75" customHeight="1">
      <c r="A281" s="2">
        <v>6</v>
      </c>
      <c r="C281" s="45" t="s">
        <v>18</v>
      </c>
      <c r="D281" s="45" t="s">
        <v>6</v>
      </c>
      <c r="E281" s="42"/>
      <c r="F281" s="32"/>
      <c r="G281" s="43"/>
      <c r="I281" s="14"/>
      <c r="J281" s="14"/>
      <c r="K281" s="14"/>
      <c r="L281" s="4"/>
      <c r="M281" s="4"/>
      <c r="N281" s="4"/>
      <c r="O281" s="4"/>
      <c r="P281" s="4"/>
      <c r="Q281" s="4"/>
      <c r="R281" s="4"/>
      <c r="S281" s="4"/>
    </row>
    <row r="282" spans="9:19" ht="15.75" customHeight="1">
      <c r="I282" s="14"/>
      <c r="J282" s="14"/>
      <c r="K282" s="14"/>
      <c r="L282" s="4"/>
      <c r="M282" s="4"/>
      <c r="N282" s="4"/>
      <c r="O282" s="4"/>
      <c r="P282" s="4"/>
      <c r="Q282" s="4"/>
      <c r="R282" s="4"/>
      <c r="S282" s="4"/>
    </row>
    <row r="283" ht="15.75" customHeight="1"/>
    <row r="284" ht="15.75" customHeight="1"/>
    <row r="285" ht="15.75" customHeight="1" thickBot="1"/>
    <row r="286" spans="1:22" s="4" customFormat="1" ht="12.75" customHeight="1">
      <c r="A286" s="2"/>
      <c r="B286" s="56" t="s">
        <v>84</v>
      </c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8"/>
      <c r="V286" s="22"/>
    </row>
    <row r="287" spans="2:22" s="4" customFormat="1" ht="12.75" customHeight="1" thickBot="1">
      <c r="B287" s="59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1"/>
      <c r="V287" s="22"/>
    </row>
    <row r="288" spans="2:22" s="4" customFormat="1" ht="15.75"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V288" s="22"/>
    </row>
    <row r="289" spans="2:49" s="4" customFormat="1" ht="15.75">
      <c r="B289" s="27"/>
      <c r="C289" s="65" t="s">
        <v>152</v>
      </c>
      <c r="D289" s="66"/>
      <c r="E289" s="66"/>
      <c r="F289" s="66"/>
      <c r="G289" s="67"/>
      <c r="H289" s="27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9"/>
      <c r="W289" s="34"/>
      <c r="X289" s="34"/>
      <c r="Y289" s="34"/>
      <c r="Z289" s="34"/>
      <c r="AA289" s="34"/>
      <c r="AB289" s="3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</row>
    <row r="290" spans="2:49" s="4" customFormat="1" ht="12.75">
      <c r="B290" s="5"/>
      <c r="C290" s="6"/>
      <c r="D290" s="6"/>
      <c r="E290" s="6"/>
      <c r="F290" s="6"/>
      <c r="G290" s="6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2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</row>
    <row r="291" spans="2:22" s="7" customFormat="1" ht="22.5" customHeight="1">
      <c r="B291" s="31"/>
      <c r="C291" s="44" t="s">
        <v>75</v>
      </c>
      <c r="D291" s="44" t="s">
        <v>0</v>
      </c>
      <c r="E291" s="44" t="s">
        <v>76</v>
      </c>
      <c r="F291" s="44" t="s">
        <v>1</v>
      </c>
      <c r="G291" s="44" t="s">
        <v>2</v>
      </c>
      <c r="J291" s="8"/>
      <c r="M291" s="9"/>
      <c r="N291" s="8"/>
      <c r="R291" s="8"/>
      <c r="V291" s="38"/>
    </row>
    <row r="292" spans="1:7" ht="15.75" customHeight="1">
      <c r="A292" s="2">
        <v>1</v>
      </c>
      <c r="C292" s="45" t="s">
        <v>72</v>
      </c>
      <c r="D292" s="45" t="s">
        <v>55</v>
      </c>
      <c r="E292" s="45">
        <v>110</v>
      </c>
      <c r="F292" s="45">
        <v>127</v>
      </c>
      <c r="G292" s="46">
        <f>SUM(E292+F292)</f>
        <v>237</v>
      </c>
    </row>
    <row r="293" spans="1:7" ht="15.75" customHeight="1">
      <c r="A293" s="2">
        <v>2</v>
      </c>
      <c r="C293" s="45" t="s">
        <v>22</v>
      </c>
      <c r="D293" s="45" t="s">
        <v>54</v>
      </c>
      <c r="E293" s="45">
        <v>88</v>
      </c>
      <c r="F293" s="45">
        <v>114</v>
      </c>
      <c r="G293" s="46">
        <f>SUM(E293+F293)</f>
        <v>202</v>
      </c>
    </row>
    <row r="294" spans="1:7" ht="15.75" customHeight="1">
      <c r="A294" s="2">
        <v>3</v>
      </c>
      <c r="C294" s="45" t="s">
        <v>73</v>
      </c>
      <c r="D294" s="45" t="s">
        <v>54</v>
      </c>
      <c r="E294" s="45">
        <v>107</v>
      </c>
      <c r="F294" s="45">
        <v>75</v>
      </c>
      <c r="G294" s="46">
        <f>SUM(E294+F294)</f>
        <v>182</v>
      </c>
    </row>
    <row r="295" spans="1:7" ht="15.75" customHeight="1">
      <c r="A295" s="2">
        <v>4</v>
      </c>
      <c r="C295" s="45" t="s">
        <v>74</v>
      </c>
      <c r="D295" s="45" t="s">
        <v>57</v>
      </c>
      <c r="E295" s="45">
        <v>78</v>
      </c>
      <c r="F295" s="45">
        <v>91</v>
      </c>
      <c r="G295" s="46">
        <f>SUM(E295+F295)</f>
        <v>169</v>
      </c>
    </row>
    <row r="296" ht="15.75" customHeight="1"/>
    <row r="297" ht="15.75" customHeight="1" thickBot="1"/>
    <row r="298" spans="1:22" s="4" customFormat="1" ht="12.75" customHeight="1">
      <c r="A298" s="2"/>
      <c r="B298" s="56" t="s">
        <v>47</v>
      </c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8"/>
      <c r="V298" s="22"/>
    </row>
    <row r="299" spans="2:22" s="4" customFormat="1" ht="12.75" customHeight="1" thickBot="1">
      <c r="B299" s="59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1"/>
      <c r="V299" s="22"/>
    </row>
    <row r="300" spans="2:22" s="4" customFormat="1" ht="15.75"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V300" s="22"/>
    </row>
    <row r="301" spans="2:40" s="4" customFormat="1" ht="15.75">
      <c r="B301" s="27"/>
      <c r="C301" s="65" t="s">
        <v>152</v>
      </c>
      <c r="D301" s="66"/>
      <c r="E301" s="66"/>
      <c r="F301" s="66"/>
      <c r="G301" s="67"/>
      <c r="H301" s="27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9"/>
      <c r="W301" s="34"/>
      <c r="X301" s="34"/>
      <c r="Y301" s="34"/>
      <c r="Z301" s="34"/>
      <c r="AA301" s="34"/>
      <c r="AB301" s="3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</row>
    <row r="302" spans="2:22" s="4" customFormat="1" ht="12.75">
      <c r="B302" s="5"/>
      <c r="C302" s="6"/>
      <c r="D302" s="6"/>
      <c r="E302" s="6"/>
      <c r="F302" s="6"/>
      <c r="G302" s="6"/>
      <c r="V302" s="22"/>
    </row>
    <row r="303" spans="2:22" s="7" customFormat="1" ht="22.5" customHeight="1">
      <c r="B303" s="31"/>
      <c r="C303" s="44" t="s">
        <v>75</v>
      </c>
      <c r="D303" s="44" t="s">
        <v>0</v>
      </c>
      <c r="E303" s="44" t="s">
        <v>76</v>
      </c>
      <c r="F303" s="44" t="s">
        <v>1</v>
      </c>
      <c r="G303" s="44" t="s">
        <v>2</v>
      </c>
      <c r="J303" s="8"/>
      <c r="M303" s="9"/>
      <c r="N303" s="8"/>
      <c r="R303" s="8"/>
      <c r="V303" s="38"/>
    </row>
    <row r="304" spans="1:7" ht="15.75" customHeight="1">
      <c r="A304" s="2">
        <v>1</v>
      </c>
      <c r="C304" s="45" t="s">
        <v>86</v>
      </c>
      <c r="D304" s="45" t="s">
        <v>57</v>
      </c>
      <c r="E304" s="45">
        <v>210</v>
      </c>
      <c r="F304" s="45">
        <v>205</v>
      </c>
      <c r="G304" s="46">
        <f>SUM(E304+F304)</f>
        <v>415</v>
      </c>
    </row>
    <row r="305" spans="1:7" ht="15.75" customHeight="1">
      <c r="A305" s="2">
        <v>2</v>
      </c>
      <c r="C305" s="45" t="s">
        <v>29</v>
      </c>
      <c r="D305" s="45" t="s">
        <v>55</v>
      </c>
      <c r="E305" s="45">
        <v>178</v>
      </c>
      <c r="F305" s="45">
        <v>185</v>
      </c>
      <c r="G305" s="46">
        <f>SUM(E305+F305)</f>
        <v>363</v>
      </c>
    </row>
    <row r="306" spans="1:7" ht="15.75" customHeight="1">
      <c r="A306" s="2">
        <v>3</v>
      </c>
      <c r="C306" s="45" t="s">
        <v>17</v>
      </c>
      <c r="D306" s="45" t="s">
        <v>16</v>
      </c>
      <c r="E306" s="45">
        <v>137</v>
      </c>
      <c r="F306" s="45">
        <v>122</v>
      </c>
      <c r="G306" s="46">
        <f>SUM(E306+F306)</f>
        <v>259</v>
      </c>
    </row>
    <row r="307" spans="1:7" ht="15.75" customHeight="1">
      <c r="A307" s="2">
        <v>4</v>
      </c>
      <c r="C307" s="45" t="s">
        <v>85</v>
      </c>
      <c r="D307" s="45" t="s">
        <v>54</v>
      </c>
      <c r="E307" s="45">
        <v>142</v>
      </c>
      <c r="F307" s="45">
        <v>112</v>
      </c>
      <c r="G307" s="46">
        <f>SUM(E307+F307)</f>
        <v>254</v>
      </c>
    </row>
    <row r="308" ht="15.75" customHeight="1"/>
    <row r="309" ht="15.75" customHeight="1"/>
    <row r="310" ht="15.75" customHeight="1" thickBot="1"/>
    <row r="311" spans="1:22" s="4" customFormat="1" ht="12.75" customHeight="1">
      <c r="A311" s="2"/>
      <c r="B311" s="56" t="s">
        <v>48</v>
      </c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8"/>
      <c r="V311" s="22"/>
    </row>
    <row r="312" spans="2:22" s="4" customFormat="1" ht="12.75" customHeight="1" thickBot="1">
      <c r="B312" s="59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1"/>
      <c r="V312" s="22"/>
    </row>
    <row r="313" spans="2:22" s="4" customFormat="1" ht="15.75"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V313" s="22"/>
    </row>
    <row r="314" spans="2:28" s="4" customFormat="1" ht="15.75">
      <c r="B314" s="27"/>
      <c r="C314" s="65" t="s">
        <v>152</v>
      </c>
      <c r="D314" s="66"/>
      <c r="E314" s="66"/>
      <c r="F314" s="66"/>
      <c r="G314" s="67"/>
      <c r="H314" s="27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9"/>
      <c r="W314" s="34"/>
      <c r="X314" s="34"/>
      <c r="Y314" s="34"/>
      <c r="Z314" s="34"/>
      <c r="AA314" s="34"/>
      <c r="AB314" s="34"/>
    </row>
    <row r="315" spans="2:22" s="4" customFormat="1" ht="12.75">
      <c r="B315" s="5"/>
      <c r="C315" s="6"/>
      <c r="D315" s="6"/>
      <c r="E315" s="6"/>
      <c r="F315" s="6"/>
      <c r="G315" s="6"/>
      <c r="V315" s="22"/>
    </row>
    <row r="316" spans="2:22" s="7" customFormat="1" ht="22.5" customHeight="1">
      <c r="B316" s="31"/>
      <c r="C316" s="44" t="s">
        <v>75</v>
      </c>
      <c r="D316" s="44" t="s">
        <v>0</v>
      </c>
      <c r="E316" s="44" t="s">
        <v>76</v>
      </c>
      <c r="F316" s="44" t="s">
        <v>1</v>
      </c>
      <c r="G316" s="44" t="s">
        <v>2</v>
      </c>
      <c r="J316" s="8"/>
      <c r="M316" s="9"/>
      <c r="N316" s="8"/>
      <c r="R316" s="8"/>
      <c r="V316" s="38"/>
    </row>
    <row r="317" spans="1:7" ht="15.75" customHeight="1">
      <c r="A317" s="2">
        <v>1</v>
      </c>
      <c r="C317" s="45" t="s">
        <v>88</v>
      </c>
      <c r="D317" s="45" t="s">
        <v>54</v>
      </c>
      <c r="E317" s="45">
        <v>236</v>
      </c>
      <c r="F317" s="45">
        <v>248</v>
      </c>
      <c r="G317" s="51">
        <f>SUM(E317+F317)</f>
        <v>484</v>
      </c>
    </row>
    <row r="318" spans="1:7" ht="15.75" customHeight="1">
      <c r="A318" s="2">
        <v>2</v>
      </c>
      <c r="C318" s="45" t="s">
        <v>143</v>
      </c>
      <c r="D318" s="45" t="s">
        <v>6</v>
      </c>
      <c r="E318" s="45">
        <v>228</v>
      </c>
      <c r="F318" s="45">
        <v>213</v>
      </c>
      <c r="G318" s="46">
        <f>SUM(E318+F318)</f>
        <v>441</v>
      </c>
    </row>
    <row r="319" spans="1:7" ht="15.75" customHeight="1">
      <c r="A319" s="2">
        <v>3</v>
      </c>
      <c r="C319" s="45" t="s">
        <v>87</v>
      </c>
      <c r="D319" s="45" t="s">
        <v>54</v>
      </c>
      <c r="E319" s="45">
        <v>138</v>
      </c>
      <c r="F319" s="45">
        <v>175</v>
      </c>
      <c r="G319" s="46">
        <f>SUM(E319+F319)</f>
        <v>313</v>
      </c>
    </row>
    <row r="320" ht="15.75" customHeight="1"/>
    <row r="321" ht="15.75" customHeight="1"/>
    <row r="322" ht="15.75" customHeight="1" thickBot="1"/>
    <row r="323" spans="1:22" s="4" customFormat="1" ht="12.75" customHeight="1">
      <c r="A323" s="2"/>
      <c r="B323" s="56" t="s">
        <v>91</v>
      </c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8"/>
      <c r="V323" s="22"/>
    </row>
    <row r="324" spans="2:22" s="4" customFormat="1" ht="12.75" customHeight="1" thickBot="1">
      <c r="B324" s="59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1"/>
      <c r="V324" s="22"/>
    </row>
    <row r="325" spans="2:22" s="4" customFormat="1" ht="15.75"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V325" s="22"/>
    </row>
    <row r="326" spans="2:28" s="4" customFormat="1" ht="15.75">
      <c r="B326" s="27"/>
      <c r="C326" s="65" t="s">
        <v>152</v>
      </c>
      <c r="D326" s="66"/>
      <c r="E326" s="66"/>
      <c r="F326" s="66"/>
      <c r="G326" s="67"/>
      <c r="H326" s="27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9"/>
      <c r="W326" s="34"/>
      <c r="X326" s="34"/>
      <c r="Y326" s="34"/>
      <c r="Z326" s="34"/>
      <c r="AA326" s="34"/>
      <c r="AB326" s="34"/>
    </row>
    <row r="327" spans="2:22" s="4" customFormat="1" ht="12.75">
      <c r="B327" s="5"/>
      <c r="C327" s="6"/>
      <c r="D327" s="6"/>
      <c r="E327" s="6"/>
      <c r="F327" s="6"/>
      <c r="G327" s="6"/>
      <c r="V327" s="22"/>
    </row>
    <row r="328" spans="2:22" s="7" customFormat="1" ht="22.5" customHeight="1">
      <c r="B328" s="31"/>
      <c r="C328" s="44" t="s">
        <v>75</v>
      </c>
      <c r="D328" s="44" t="s">
        <v>0</v>
      </c>
      <c r="E328" s="44" t="s">
        <v>76</v>
      </c>
      <c r="F328" s="44" t="s">
        <v>1</v>
      </c>
      <c r="G328" s="44" t="s">
        <v>2</v>
      </c>
      <c r="J328" s="8"/>
      <c r="M328" s="9"/>
      <c r="N328" s="8"/>
      <c r="R328" s="8"/>
      <c r="V328" s="38"/>
    </row>
    <row r="329" spans="1:7" ht="15.75" customHeight="1">
      <c r="A329" s="2">
        <v>1</v>
      </c>
      <c r="C329" s="45" t="s">
        <v>89</v>
      </c>
      <c r="D329" s="45" t="s">
        <v>54</v>
      </c>
      <c r="E329" s="45">
        <v>161</v>
      </c>
      <c r="F329" s="45">
        <v>168</v>
      </c>
      <c r="G329" s="51">
        <f>SUM(E329+F329)</f>
        <v>329</v>
      </c>
    </row>
    <row r="330" spans="1:7" ht="15.75" customHeight="1">
      <c r="A330" s="2">
        <v>2</v>
      </c>
      <c r="C330" s="45" t="s">
        <v>90</v>
      </c>
      <c r="D330" s="45" t="s">
        <v>57</v>
      </c>
      <c r="E330" s="45">
        <v>24</v>
      </c>
      <c r="F330" s="45">
        <v>43</v>
      </c>
      <c r="G330" s="46">
        <f>SUM(E330+F330)</f>
        <v>67</v>
      </c>
    </row>
    <row r="331" ht="15.75" customHeight="1"/>
    <row r="332" ht="15.75" customHeight="1"/>
    <row r="333" ht="15.75" customHeight="1" thickBot="1"/>
    <row r="334" spans="1:22" s="4" customFormat="1" ht="12.75" customHeight="1">
      <c r="A334" s="2"/>
      <c r="B334" s="56" t="s">
        <v>36</v>
      </c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8"/>
      <c r="V334" s="22"/>
    </row>
    <row r="335" spans="2:22" s="4" customFormat="1" ht="12.75" customHeight="1" thickBot="1">
      <c r="B335" s="59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1"/>
      <c r="V335" s="22"/>
    </row>
    <row r="336" spans="2:22" s="4" customFormat="1" ht="15.75"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V336" s="22"/>
    </row>
    <row r="337" spans="2:28" s="4" customFormat="1" ht="15.75">
      <c r="B337" s="27"/>
      <c r="C337" s="65" t="s">
        <v>152</v>
      </c>
      <c r="D337" s="66"/>
      <c r="E337" s="66"/>
      <c r="F337" s="66"/>
      <c r="G337" s="67"/>
      <c r="H337" s="27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9"/>
      <c r="W337" s="34"/>
      <c r="X337" s="34"/>
      <c r="Y337" s="34"/>
      <c r="Z337" s="34"/>
      <c r="AA337" s="34"/>
      <c r="AB337" s="34"/>
    </row>
    <row r="338" spans="2:22" s="4" customFormat="1" ht="12.75">
      <c r="B338" s="5"/>
      <c r="C338" s="6"/>
      <c r="D338" s="6"/>
      <c r="E338" s="6"/>
      <c r="F338" s="6"/>
      <c r="G338" s="6"/>
      <c r="V338" s="22"/>
    </row>
    <row r="339" spans="2:22" s="7" customFormat="1" ht="22.5" customHeight="1">
      <c r="B339" s="31"/>
      <c r="C339" s="44" t="s">
        <v>75</v>
      </c>
      <c r="D339" s="44" t="s">
        <v>0</v>
      </c>
      <c r="E339" s="44" t="s">
        <v>76</v>
      </c>
      <c r="F339" s="44" t="s">
        <v>1</v>
      </c>
      <c r="G339" s="44" t="s">
        <v>2</v>
      </c>
      <c r="J339" s="8"/>
      <c r="M339" s="9"/>
      <c r="N339" s="8"/>
      <c r="R339" s="8"/>
      <c r="V339" s="38"/>
    </row>
    <row r="340" spans="1:7" ht="15.75" customHeight="1">
      <c r="A340" s="2">
        <v>1</v>
      </c>
      <c r="C340" s="45" t="s">
        <v>93</v>
      </c>
      <c r="D340" s="45" t="s">
        <v>54</v>
      </c>
      <c r="E340" s="45">
        <v>254</v>
      </c>
      <c r="F340" s="45">
        <v>267</v>
      </c>
      <c r="G340" s="46">
        <f>SUM(E340+F340)</f>
        <v>521</v>
      </c>
    </row>
    <row r="341" spans="1:7" ht="15.75" customHeight="1">
      <c r="A341" s="2">
        <v>2</v>
      </c>
      <c r="C341" s="45" t="s">
        <v>92</v>
      </c>
      <c r="D341" s="45" t="s">
        <v>16</v>
      </c>
      <c r="E341" s="45">
        <v>89</v>
      </c>
      <c r="F341" s="45">
        <v>144</v>
      </c>
      <c r="G341" s="46">
        <f>SUM(E341+F341)</f>
        <v>233</v>
      </c>
    </row>
    <row r="342" ht="15.75" customHeight="1"/>
    <row r="343" ht="15.75" customHeight="1"/>
    <row r="344" ht="15.75" customHeight="1" thickBot="1"/>
    <row r="345" spans="1:22" s="4" customFormat="1" ht="12.75" customHeight="1">
      <c r="A345" s="2"/>
      <c r="B345" s="56" t="s">
        <v>49</v>
      </c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8"/>
      <c r="V345" s="22"/>
    </row>
    <row r="346" spans="2:22" s="4" customFormat="1" ht="12.75" customHeight="1" thickBot="1">
      <c r="B346" s="59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1"/>
      <c r="V346" s="22"/>
    </row>
    <row r="347" spans="2:22" s="4" customFormat="1" ht="15.75"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V347" s="22"/>
    </row>
    <row r="348" spans="2:28" s="4" customFormat="1" ht="15.75">
      <c r="B348" s="27"/>
      <c r="C348" s="65" t="s">
        <v>152</v>
      </c>
      <c r="D348" s="66"/>
      <c r="E348" s="66"/>
      <c r="F348" s="66"/>
      <c r="G348" s="67"/>
      <c r="H348" s="27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9"/>
      <c r="W348" s="34"/>
      <c r="X348" s="34"/>
      <c r="Y348" s="34"/>
      <c r="Z348" s="34"/>
      <c r="AA348" s="34"/>
      <c r="AB348" s="34"/>
    </row>
    <row r="349" spans="2:22" s="4" customFormat="1" ht="12.75">
      <c r="B349" s="5"/>
      <c r="C349" s="6"/>
      <c r="D349" s="6"/>
      <c r="E349" s="6"/>
      <c r="F349" s="6"/>
      <c r="G349" s="6"/>
      <c r="V349" s="22"/>
    </row>
    <row r="350" spans="2:22" s="7" customFormat="1" ht="22.5" customHeight="1">
      <c r="B350" s="31"/>
      <c r="C350" s="44" t="s">
        <v>75</v>
      </c>
      <c r="D350" s="44" t="s">
        <v>0</v>
      </c>
      <c r="E350" s="44" t="s">
        <v>76</v>
      </c>
      <c r="F350" s="44" t="s">
        <v>1</v>
      </c>
      <c r="G350" s="44" t="s">
        <v>2</v>
      </c>
      <c r="J350" s="8"/>
      <c r="M350" s="9"/>
      <c r="N350" s="8"/>
      <c r="R350" s="8"/>
      <c r="V350" s="38">
        <v>512</v>
      </c>
    </row>
    <row r="351" spans="1:22" ht="15.75" customHeight="1">
      <c r="A351" s="2">
        <v>1</v>
      </c>
      <c r="C351" s="45" t="s">
        <v>94</v>
      </c>
      <c r="D351" s="45" t="s">
        <v>6</v>
      </c>
      <c r="E351" s="45">
        <v>236</v>
      </c>
      <c r="F351" s="45">
        <v>238</v>
      </c>
      <c r="G351" s="46">
        <f>SUM(E351+F351)</f>
        <v>474</v>
      </c>
      <c r="V351" s="37">
        <v>523</v>
      </c>
    </row>
    <row r="352" ht="15.75" customHeight="1">
      <c r="V352" s="37">
        <v>539</v>
      </c>
    </row>
    <row r="353" ht="15.75" customHeight="1" thickBot="1">
      <c r="V353" s="37">
        <f>SUM(V350:V352)</f>
        <v>1574</v>
      </c>
    </row>
    <row r="354" spans="1:22" s="4" customFormat="1" ht="12.75" customHeight="1">
      <c r="A354" s="2"/>
      <c r="B354" s="56" t="s">
        <v>50</v>
      </c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8"/>
      <c r="V354" s="22"/>
    </row>
    <row r="355" spans="2:22" s="4" customFormat="1" ht="12.75" customHeight="1" thickBot="1">
      <c r="B355" s="59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1"/>
      <c r="V355" s="22"/>
    </row>
    <row r="356" spans="2:22" s="4" customFormat="1" ht="15.75"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V356" s="22"/>
    </row>
    <row r="357" spans="2:28" s="4" customFormat="1" ht="15.75">
      <c r="B357" s="27"/>
      <c r="C357" s="65" t="s">
        <v>152</v>
      </c>
      <c r="D357" s="66"/>
      <c r="E357" s="66"/>
      <c r="F357" s="66"/>
      <c r="G357" s="67"/>
      <c r="H357" s="27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9"/>
      <c r="W357" s="34"/>
      <c r="X357" s="34"/>
      <c r="Y357" s="34"/>
      <c r="Z357" s="34"/>
      <c r="AA357" s="34"/>
      <c r="AB357" s="34"/>
    </row>
    <row r="358" spans="2:22" s="4" customFormat="1" ht="12.75">
      <c r="B358" s="5"/>
      <c r="C358" s="6"/>
      <c r="D358" s="6"/>
      <c r="E358" s="6"/>
      <c r="F358" s="6"/>
      <c r="G358" s="6"/>
      <c r="V358" s="22"/>
    </row>
    <row r="359" spans="2:22" s="7" customFormat="1" ht="22.5" customHeight="1">
      <c r="B359" s="31"/>
      <c r="C359" s="44" t="s">
        <v>75</v>
      </c>
      <c r="D359" s="44" t="s">
        <v>0</v>
      </c>
      <c r="E359" s="44" t="s">
        <v>76</v>
      </c>
      <c r="F359" s="44" t="s">
        <v>1</v>
      </c>
      <c r="G359" s="44" t="s">
        <v>2</v>
      </c>
      <c r="J359" s="8"/>
      <c r="M359" s="9"/>
      <c r="N359" s="8"/>
      <c r="R359" s="8"/>
      <c r="V359" s="38"/>
    </row>
    <row r="360" spans="1:7" ht="15.75" customHeight="1">
      <c r="A360" s="2">
        <v>1</v>
      </c>
      <c r="C360" s="45" t="s">
        <v>59</v>
      </c>
      <c r="D360" s="45" t="s">
        <v>7</v>
      </c>
      <c r="E360" s="45">
        <v>235</v>
      </c>
      <c r="F360" s="45">
        <v>227</v>
      </c>
      <c r="G360" s="46">
        <f>SUM(E360+F360)</f>
        <v>462</v>
      </c>
    </row>
    <row r="361" ht="15.75" customHeight="1"/>
    <row r="362" ht="15.75" customHeight="1"/>
    <row r="363" ht="15.75" customHeight="1"/>
    <row r="364" ht="15.75" customHeight="1" thickBot="1"/>
    <row r="365" spans="1:22" s="4" customFormat="1" ht="12.75" customHeight="1">
      <c r="A365" s="2"/>
      <c r="B365" s="56" t="s">
        <v>51</v>
      </c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8"/>
      <c r="V365" s="22"/>
    </row>
    <row r="366" spans="2:22" s="4" customFormat="1" ht="12.75" customHeight="1" thickBot="1">
      <c r="B366" s="59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1"/>
      <c r="V366" s="22"/>
    </row>
    <row r="367" spans="2:22" s="4" customFormat="1" ht="15.75"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V367" s="22"/>
    </row>
    <row r="368" spans="2:28" s="4" customFormat="1" ht="15.75">
      <c r="B368" s="27"/>
      <c r="C368" s="65" t="s">
        <v>152</v>
      </c>
      <c r="D368" s="66"/>
      <c r="E368" s="66"/>
      <c r="F368" s="66"/>
      <c r="G368" s="67"/>
      <c r="H368" s="27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9"/>
      <c r="W368" s="34"/>
      <c r="X368" s="34"/>
      <c r="Y368" s="34"/>
      <c r="Z368" s="34"/>
      <c r="AA368" s="34"/>
      <c r="AB368" s="34"/>
    </row>
    <row r="369" spans="2:22" s="4" customFormat="1" ht="12.75">
      <c r="B369" s="5"/>
      <c r="C369" s="6"/>
      <c r="D369" s="6"/>
      <c r="E369" s="6"/>
      <c r="F369" s="6"/>
      <c r="G369" s="6"/>
      <c r="V369" s="22"/>
    </row>
    <row r="370" spans="2:22" s="7" customFormat="1" ht="22.5" customHeight="1">
      <c r="B370" s="31"/>
      <c r="C370" s="44" t="s">
        <v>75</v>
      </c>
      <c r="D370" s="44" t="s">
        <v>0</v>
      </c>
      <c r="E370" s="44" t="s">
        <v>76</v>
      </c>
      <c r="F370" s="44" t="s">
        <v>1</v>
      </c>
      <c r="G370" s="44" t="s">
        <v>2</v>
      </c>
      <c r="J370" s="8"/>
      <c r="M370" s="9"/>
      <c r="N370" s="8"/>
      <c r="R370" s="8"/>
      <c r="V370" s="38"/>
    </row>
    <row r="371" spans="1:7" ht="15.75" customHeight="1">
      <c r="A371" s="2">
        <v>1</v>
      </c>
      <c r="C371" s="45" t="s">
        <v>95</v>
      </c>
      <c r="D371" s="45" t="s">
        <v>6</v>
      </c>
      <c r="E371" s="45">
        <v>275</v>
      </c>
      <c r="F371" s="45">
        <v>272</v>
      </c>
      <c r="G371" s="46">
        <f>SUM(E371+F371)</f>
        <v>547</v>
      </c>
    </row>
    <row r="372" ht="15.75" customHeight="1"/>
    <row r="373" ht="15.75" customHeight="1"/>
    <row r="374" ht="15.75" customHeight="1" thickBot="1"/>
    <row r="375" spans="1:22" s="4" customFormat="1" ht="12.75" customHeight="1">
      <c r="A375" s="2"/>
      <c r="B375" s="56" t="s">
        <v>145</v>
      </c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8"/>
      <c r="V375" s="22"/>
    </row>
    <row r="376" spans="2:22" s="4" customFormat="1" ht="12.75" customHeight="1" thickBot="1">
      <c r="B376" s="59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1"/>
      <c r="V376" s="22"/>
    </row>
    <row r="377" spans="2:22" s="4" customFormat="1" ht="15.75"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V377" s="22"/>
    </row>
    <row r="378" spans="2:28" s="4" customFormat="1" ht="15.75">
      <c r="B378" s="27"/>
      <c r="C378" s="65" t="s">
        <v>152</v>
      </c>
      <c r="D378" s="66"/>
      <c r="E378" s="66"/>
      <c r="F378" s="66"/>
      <c r="G378" s="67"/>
      <c r="H378" s="27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9"/>
      <c r="W378" s="34"/>
      <c r="X378" s="34"/>
      <c r="Y378" s="34"/>
      <c r="Z378" s="34"/>
      <c r="AA378" s="34"/>
      <c r="AB378" s="34"/>
    </row>
    <row r="379" spans="2:22" s="4" customFormat="1" ht="12.75">
      <c r="B379" s="5"/>
      <c r="C379" s="6"/>
      <c r="D379" s="6"/>
      <c r="E379" s="6"/>
      <c r="F379" s="6"/>
      <c r="G379" s="6"/>
      <c r="V379" s="22"/>
    </row>
    <row r="380" spans="2:22" s="7" customFormat="1" ht="22.5" customHeight="1">
      <c r="B380" s="31"/>
      <c r="C380" s="44" t="s">
        <v>75</v>
      </c>
      <c r="D380" s="44" t="s">
        <v>0</v>
      </c>
      <c r="E380" s="44" t="s">
        <v>76</v>
      </c>
      <c r="F380" s="44" t="s">
        <v>1</v>
      </c>
      <c r="G380" s="44" t="s">
        <v>2</v>
      </c>
      <c r="J380" s="8"/>
      <c r="M380" s="9"/>
      <c r="N380" s="8"/>
      <c r="R380" s="8"/>
      <c r="V380" s="38"/>
    </row>
    <row r="381" spans="1:10" ht="15.75" customHeight="1">
      <c r="A381" s="2">
        <v>1</v>
      </c>
      <c r="C381" s="45" t="s">
        <v>96</v>
      </c>
      <c r="D381" s="45" t="s">
        <v>16</v>
      </c>
      <c r="E381" s="45">
        <v>202</v>
      </c>
      <c r="F381" s="45">
        <v>217</v>
      </c>
      <c r="G381" s="46">
        <f>SUM(E381+F381)</f>
        <v>419</v>
      </c>
      <c r="J381" s="32"/>
    </row>
    <row r="382" ht="15.75" customHeight="1">
      <c r="J382" s="32"/>
    </row>
    <row r="383" ht="15.75" customHeight="1" thickBot="1">
      <c r="J383" s="32"/>
    </row>
    <row r="384" spans="2:15" ht="15.75" customHeight="1">
      <c r="B384" s="56" t="s">
        <v>156</v>
      </c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8"/>
    </row>
    <row r="385" spans="2:15" ht="15.75" customHeight="1" thickBot="1">
      <c r="B385" s="59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1"/>
    </row>
    <row r="386" ht="15.75" customHeight="1"/>
    <row r="387" ht="15.75" customHeight="1">
      <c r="C387" s="45" t="s">
        <v>154</v>
      </c>
    </row>
    <row r="388" ht="6" customHeight="1">
      <c r="C388" s="53"/>
    </row>
    <row r="389" spans="1:3" ht="15.75" customHeight="1">
      <c r="A389" s="2">
        <v>1</v>
      </c>
      <c r="C389" s="45" t="s">
        <v>3</v>
      </c>
    </row>
    <row r="390" spans="1:3" ht="15.75" customHeight="1">
      <c r="A390" s="2">
        <v>2</v>
      </c>
      <c r="C390" s="45" t="s">
        <v>4</v>
      </c>
    </row>
    <row r="391" spans="1:3" ht="15.75" customHeight="1">
      <c r="A391" s="2">
        <v>3</v>
      </c>
      <c r="C391" s="45" t="s">
        <v>5</v>
      </c>
    </row>
    <row r="392" ht="15.75" customHeight="1"/>
    <row r="393" ht="15.75" customHeight="1">
      <c r="C393" s="45" t="s">
        <v>155</v>
      </c>
    </row>
    <row r="394" spans="3:4" ht="3.75" customHeight="1">
      <c r="C394" s="53"/>
      <c r="D394" s="32"/>
    </row>
    <row r="395" spans="1:3" ht="15.75" customHeight="1">
      <c r="A395" s="2">
        <v>1</v>
      </c>
      <c r="C395" s="45" t="s">
        <v>4</v>
      </c>
    </row>
    <row r="396" spans="1:3" ht="15.75" customHeight="1">
      <c r="A396" s="2">
        <v>2</v>
      </c>
      <c r="C396" s="45" t="s">
        <v>15</v>
      </c>
    </row>
    <row r="397" spans="1:3" ht="15.75" customHeight="1">
      <c r="A397" s="2">
        <v>3</v>
      </c>
      <c r="C397" s="45" t="s">
        <v>6</v>
      </c>
    </row>
    <row r="398" ht="15.75" customHeight="1"/>
    <row r="399" ht="15.75" customHeight="1"/>
    <row r="400" ht="15.75" customHeight="1"/>
    <row r="401" ht="15.75" customHeight="1">
      <c r="C401" s="2" t="s">
        <v>158</v>
      </c>
    </row>
    <row r="402" ht="15.75" customHeight="1"/>
    <row r="403" ht="15.75" customHeight="1">
      <c r="C403" s="2" t="s">
        <v>159</v>
      </c>
    </row>
    <row r="404" ht="15.75" customHeight="1"/>
    <row r="405" spans="3:14" ht="15.75" customHeight="1">
      <c r="C405" s="68" t="s">
        <v>160</v>
      </c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</row>
    <row r="406" spans="3:14" ht="15.75" customHeight="1">
      <c r="C406" s="68" t="s">
        <v>161</v>
      </c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</row>
    <row r="407" spans="3:14" ht="15.75" customHeight="1">
      <c r="C407" s="68" t="s">
        <v>162</v>
      </c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</row>
    <row r="408" spans="3:14" ht="15.75" customHeight="1">
      <c r="C408" s="68" t="s">
        <v>163</v>
      </c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</row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</sheetData>
  <sheetProtection password="D993" sheet="1" objects="1" scenarios="1" selectLockedCells="1" selectUnlockedCells="1"/>
  <mergeCells count="47">
    <mergeCell ref="C407:N407"/>
    <mergeCell ref="C408:N408"/>
    <mergeCell ref="B384:O385"/>
    <mergeCell ref="C405:N405"/>
    <mergeCell ref="C406:N406"/>
    <mergeCell ref="I168:AB168"/>
    <mergeCell ref="C38:G38"/>
    <mergeCell ref="C184:G184"/>
    <mergeCell ref="C124:G124"/>
    <mergeCell ref="B375:O376"/>
    <mergeCell ref="C378:G378"/>
    <mergeCell ref="B4:O5"/>
    <mergeCell ref="C7:G7"/>
    <mergeCell ref="I7:AB7"/>
    <mergeCell ref="B65:O66"/>
    <mergeCell ref="C69:G69"/>
    <mergeCell ref="I69:AB69"/>
    <mergeCell ref="B164:O165"/>
    <mergeCell ref="C168:G168"/>
    <mergeCell ref="B354:O355"/>
    <mergeCell ref="C357:G357"/>
    <mergeCell ref="B365:O366"/>
    <mergeCell ref="C368:G368"/>
    <mergeCell ref="B334:O335"/>
    <mergeCell ref="C337:G337"/>
    <mergeCell ref="B345:O346"/>
    <mergeCell ref="C348:G348"/>
    <mergeCell ref="B311:O312"/>
    <mergeCell ref="C314:G314"/>
    <mergeCell ref="B323:O324"/>
    <mergeCell ref="C326:G326"/>
    <mergeCell ref="B286:O287"/>
    <mergeCell ref="C289:G289"/>
    <mergeCell ref="B298:O299"/>
    <mergeCell ref="C301:G301"/>
    <mergeCell ref="B258:O259"/>
    <mergeCell ref="C261:G261"/>
    <mergeCell ref="I261:AB261"/>
    <mergeCell ref="C273:G273"/>
    <mergeCell ref="B232:O233"/>
    <mergeCell ref="C235:G235"/>
    <mergeCell ref="I235:AB235"/>
    <mergeCell ref="C246:G246"/>
    <mergeCell ref="B197:O198"/>
    <mergeCell ref="C200:G200"/>
    <mergeCell ref="I200:AB200"/>
    <mergeCell ref="C216:G216"/>
  </mergeCells>
  <printOptions/>
  <pageMargins left="0.75" right="0.75" top="1" bottom="1" header="0.5" footer="0.5"/>
  <pageSetup horizontalDpi="1200" verticalDpi="12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Beka</dc:creator>
  <cp:keywords/>
  <dc:description/>
  <cp:lastModifiedBy>Goran</cp:lastModifiedBy>
  <cp:lastPrinted>2009-03-14T18:38:58Z</cp:lastPrinted>
  <dcterms:created xsi:type="dcterms:W3CDTF">2009-01-22T08:58:26Z</dcterms:created>
  <dcterms:modified xsi:type="dcterms:W3CDTF">2009-03-16T18:27:43Z</dcterms:modified>
  <cp:category/>
  <cp:version/>
  <cp:contentType/>
  <cp:contentStatus/>
</cp:coreProperties>
</file>