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REZULTATI" sheetId="1" r:id="rId1"/>
    <sheet name="UCESNICI" sheetId="2" r:id="rId2"/>
    <sheet name="RASPORED NA METAMA" sheetId="3" r:id="rId3"/>
  </sheets>
  <definedNames/>
  <calcPr fullCalcOnLoad="1"/>
</workbook>
</file>

<file path=xl/sharedStrings.xml><?xml version="1.0" encoding="utf-8"?>
<sst xmlns="http://schemas.openxmlformats.org/spreadsheetml/2006/main" count="599" uniqueCount="308">
  <si>
    <t xml:space="preserve">    </t>
  </si>
  <si>
    <t xml:space="preserve">     OBRADA REZULTATA</t>
  </si>
  <si>
    <t>Meta br.  1</t>
  </si>
  <si>
    <t>Meta br.  2</t>
  </si>
  <si>
    <t>Meta br. 9</t>
  </si>
  <si>
    <t>Meta br. 10</t>
  </si>
  <si>
    <t>Meta 1</t>
  </si>
  <si>
    <t>Meta 2</t>
  </si>
  <si>
    <t>Meta 3</t>
  </si>
  <si>
    <t>Meta 4</t>
  </si>
  <si>
    <t>Meta 9</t>
  </si>
  <si>
    <t>Meta 10</t>
  </si>
  <si>
    <t>Meta 11</t>
  </si>
  <si>
    <t>Meta 12</t>
  </si>
  <si>
    <t>Meta br. 5</t>
  </si>
  <si>
    <t>Meta br. 6</t>
  </si>
  <si>
    <t>Meta 5</t>
  </si>
  <si>
    <t>Meta 6</t>
  </si>
  <si>
    <t>Meta 7</t>
  </si>
  <si>
    <t>Meta 8</t>
  </si>
  <si>
    <t>OLIMPIK-SENIORKE</t>
  </si>
  <si>
    <t>KOMPAUND-SENIORKE</t>
  </si>
  <si>
    <t>Meta br 13</t>
  </si>
  <si>
    <t>OLIMPIK-INSTIKTIVNO</t>
  </si>
  <si>
    <t>KOMPAUND-INSTIKTIVNO</t>
  </si>
  <si>
    <t>Streličar</t>
  </si>
  <si>
    <t>Br. krug.</t>
  </si>
  <si>
    <t xml:space="preserve">        OLIMPIK-SENIORI</t>
  </si>
  <si>
    <t xml:space="preserve">     KOMPAUND-SENIORI</t>
  </si>
  <si>
    <t>Meta 13</t>
  </si>
  <si>
    <t>Meta 14</t>
  </si>
  <si>
    <t>Meta 15</t>
  </si>
  <si>
    <t>Meta 16</t>
  </si>
  <si>
    <t>Trivanović Leontije</t>
  </si>
  <si>
    <t>Tekić Srđan</t>
  </si>
  <si>
    <t>Mišković Vladeta</t>
  </si>
  <si>
    <t>Simanić Nebojša</t>
  </si>
  <si>
    <t>Tasić Ivan</t>
  </si>
  <si>
    <t>Milenković Žarko</t>
  </si>
  <si>
    <t>Sekulić Mihajlo</t>
  </si>
  <si>
    <t>Bekić Predrag</t>
  </si>
  <si>
    <t>Stojanović Nebojša</t>
  </si>
  <si>
    <t>Špehar Ivica</t>
  </si>
  <si>
    <t>Vujić Milovan</t>
  </si>
  <si>
    <t>Vidović Vedran</t>
  </si>
  <si>
    <t>Abramović Marko</t>
  </si>
  <si>
    <t>Bojat Miloš</t>
  </si>
  <si>
    <t>Anđelković Vlada</t>
  </si>
  <si>
    <t>Mrdaković Vladimir</t>
  </si>
  <si>
    <t>Čupić Nebojša</t>
  </si>
  <si>
    <t>Božović Mladen</t>
  </si>
  <si>
    <t>Tošić Miroljub</t>
  </si>
  <si>
    <t>Karafilipović Dragan</t>
  </si>
  <si>
    <t>Popović Marko</t>
  </si>
  <si>
    <t>Janković Vladimir</t>
  </si>
  <si>
    <t>Glavonić Bojan</t>
  </si>
  <si>
    <t>Trkulja Ivan</t>
  </si>
  <si>
    <t>Radičević Milan</t>
  </si>
  <si>
    <t>Svilanović Dragan</t>
  </si>
  <si>
    <t>Nedeljković Igor</t>
  </si>
  <si>
    <t>Rašeta Branko</t>
  </si>
  <si>
    <t>Karolj Kemenj</t>
  </si>
  <si>
    <t>Matić Slobodan</t>
  </si>
  <si>
    <t>Milojević Branko</t>
  </si>
  <si>
    <t>Jovanović Branko</t>
  </si>
  <si>
    <t>Mioković Danilo</t>
  </si>
  <si>
    <t>Novković Niki</t>
  </si>
  <si>
    <t>Ignjatov Viktor</t>
  </si>
  <si>
    <t>Fedor Benjak</t>
  </si>
  <si>
    <t>Đeviki Saša</t>
  </si>
  <si>
    <t>Đorđević Miodrag</t>
  </si>
  <si>
    <t>Ilić Slavoljub</t>
  </si>
  <si>
    <t>Branković Zoran</t>
  </si>
  <si>
    <t>Savić Nebojša</t>
  </si>
  <si>
    <t>Jovanović Vojkan</t>
  </si>
  <si>
    <t>Simić Miloš</t>
  </si>
  <si>
    <t>Bojković Marko</t>
  </si>
  <si>
    <t>Jeftić Bane</t>
  </si>
  <si>
    <t>Urošević Ljubiša</t>
  </si>
  <si>
    <t>Rašević Goran</t>
  </si>
  <si>
    <t>Kojić Velimir</t>
  </si>
  <si>
    <t>Polić Dušan</t>
  </si>
  <si>
    <t>Laslo Sabo</t>
  </si>
  <si>
    <t>Nikolić Svetlana</t>
  </si>
  <si>
    <t>Vuković Zorica</t>
  </si>
  <si>
    <t>Ljeskovac Branka</t>
  </si>
  <si>
    <t xml:space="preserve">Benjak Milica </t>
  </si>
  <si>
    <t>Savić Tanja</t>
  </si>
  <si>
    <t>Trpković Danijela</t>
  </si>
  <si>
    <t>Suturović Sandra</t>
  </si>
  <si>
    <t>Kolar Snežana</t>
  </si>
  <si>
    <t>Flegar Ivana</t>
  </si>
  <si>
    <t>Marković Biljana</t>
  </si>
  <si>
    <t>Crkvenik Albina</t>
  </si>
  <si>
    <t>Cagić Jelena</t>
  </si>
  <si>
    <t>Stamatović Marko</t>
  </si>
  <si>
    <t>Radošević Miroslav</t>
  </si>
  <si>
    <t>Miljković Nikola</t>
  </si>
  <si>
    <t>Nikolić Marko</t>
  </si>
  <si>
    <t>Milošević Nikola</t>
  </si>
  <si>
    <t>Szilard Kiš</t>
  </si>
  <si>
    <t>Ćirković Vojislav</t>
  </si>
  <si>
    <t>Mihajlović Dragan</t>
  </si>
  <si>
    <t>Obradović Đorđe</t>
  </si>
  <si>
    <t>Čerevicki Teodora</t>
  </si>
  <si>
    <t>Janković Predrag</t>
  </si>
  <si>
    <t>Babović Darko</t>
  </si>
  <si>
    <t>Medić Petar</t>
  </si>
  <si>
    <t>Fejes Atila</t>
  </si>
  <si>
    <t>Vujković Goran</t>
  </si>
  <si>
    <t>OLIMPIK-KADETI</t>
  </si>
  <si>
    <t>Ferenc Andrej</t>
  </si>
  <si>
    <t>Grozdanović Luka</t>
  </si>
  <si>
    <t xml:space="preserve"> OLIMPIK-SENIORI</t>
  </si>
  <si>
    <t xml:space="preserve"> KOMPAUND-SEN.</t>
  </si>
  <si>
    <t>Popović Vladimir</t>
  </si>
  <si>
    <t>Radošević Srđan</t>
  </si>
  <si>
    <t>Mitić Ivan</t>
  </si>
  <si>
    <t>Popović Luka</t>
  </si>
  <si>
    <t>Sekulić Marko</t>
  </si>
  <si>
    <t>Čolović Aleksandar</t>
  </si>
  <si>
    <t>Rašeta Gavrilo</t>
  </si>
  <si>
    <t>Forgo Slobodan</t>
  </si>
  <si>
    <t>MLAĐI PIONIRI-OLIMPIK</t>
  </si>
  <si>
    <t>KOMPAUND  STARIJI PIO</t>
  </si>
  <si>
    <t>Rnić Nikola</t>
  </si>
  <si>
    <t>Barzut Grigorije</t>
  </si>
  <si>
    <t>Rnić Nemanja</t>
  </si>
  <si>
    <t>Marvić Slobodan</t>
  </si>
  <si>
    <t>KOMPAUND KADETI</t>
  </si>
  <si>
    <t>Koljadvinski Filip</t>
  </si>
  <si>
    <t>OLIMPIK STARIJE PIO</t>
  </si>
  <si>
    <t>OLIMPIK KADETKINJE</t>
  </si>
  <si>
    <t>Popović Milica</t>
  </si>
  <si>
    <t>Milenković Nina</t>
  </si>
  <si>
    <t>OLIMPIK MLAĐE PIO</t>
  </si>
  <si>
    <t>Čolović Jelena</t>
  </si>
  <si>
    <t>LICA SA POSEBNIM POTR</t>
  </si>
  <si>
    <t>Nikolić Radovan</t>
  </si>
  <si>
    <t>Mitev Saša</t>
  </si>
  <si>
    <t>Martinov Dušan</t>
  </si>
  <si>
    <t>Lolinger Goran</t>
  </si>
  <si>
    <t>Barać Tihomir</t>
  </si>
  <si>
    <t>Lukić Mane</t>
  </si>
  <si>
    <t>OLOMPIK JUNIORI</t>
  </si>
  <si>
    <t>Petrović Nikola</t>
  </si>
  <si>
    <t>Nešović Aleksandar</t>
  </si>
  <si>
    <t>Rakić Nikola</t>
  </si>
  <si>
    <t>KOMPAUND JUNIORI</t>
  </si>
  <si>
    <t>Lucić Tomo</t>
  </si>
  <si>
    <t>Br. Krug.</t>
  </si>
  <si>
    <t>Dragošev Milan</t>
  </si>
  <si>
    <t>OLIMPIK INST. Žene</t>
  </si>
  <si>
    <t>Gazdić Marija</t>
  </si>
  <si>
    <t>INDOOR  2008</t>
  </si>
  <si>
    <t>Obrenovac 16.03.08.</t>
  </si>
  <si>
    <t>Raspored na metama</t>
  </si>
  <si>
    <t>Lucic Tomo</t>
  </si>
  <si>
    <t>Andjelkovic V</t>
  </si>
  <si>
    <t>Popovic Milica</t>
  </si>
  <si>
    <t>Milenkovic Nina</t>
  </si>
  <si>
    <t>Polic Dušan</t>
  </si>
  <si>
    <t>Markovic Biljana</t>
  </si>
  <si>
    <t>Gagic Jelena</t>
  </si>
  <si>
    <t>Benjak Milica</t>
  </si>
  <si>
    <t>Trpkovic Danijela</t>
  </si>
  <si>
    <t>Suturovic Sandra</t>
  </si>
  <si>
    <t>Nikolic Svetlana</t>
  </si>
  <si>
    <t>Savic Tanja</t>
  </si>
  <si>
    <t>Vukovic Zorica</t>
  </si>
  <si>
    <t>Bekic Predrag</t>
  </si>
  <si>
    <t>Tasic Ivan</t>
  </si>
  <si>
    <t>Cupic Nebojša</t>
  </si>
  <si>
    <t>Tekic Srđan</t>
  </si>
  <si>
    <t>Sekulic Mihailo</t>
  </si>
  <si>
    <t>Bozovic Mladen</t>
  </si>
  <si>
    <t>Tosic Miroljub</t>
  </si>
  <si>
    <t>Milenkovic Žarko</t>
  </si>
  <si>
    <t>Trivanovic Leont.</t>
  </si>
  <si>
    <t>Stojanovic Neb.</t>
  </si>
  <si>
    <t>Svilanovic Drag.</t>
  </si>
  <si>
    <t>Spehar Ivica</t>
  </si>
  <si>
    <t>Miskovic Vladeta</t>
  </si>
  <si>
    <t>Vujic Milovan</t>
  </si>
  <si>
    <t>Karafilipovic Drag</t>
  </si>
  <si>
    <t>Popovic Marko</t>
  </si>
  <si>
    <t>Simanic Nebojsa</t>
  </si>
  <si>
    <t>Vidovic Vedran</t>
  </si>
  <si>
    <t>Karolj Kkemenj</t>
  </si>
  <si>
    <t>Nedeljkovic Igor</t>
  </si>
  <si>
    <t>Abramovic Marko</t>
  </si>
  <si>
    <t>Jankovic Vladimir</t>
  </si>
  <si>
    <t>Bojat Milos</t>
  </si>
  <si>
    <t>Glavonic Bojan</t>
  </si>
  <si>
    <t>Mrdakovic Vlad.</t>
  </si>
  <si>
    <t>Raseta Branko</t>
  </si>
  <si>
    <t>Matic Slobodan</t>
  </si>
  <si>
    <t>Miokovic Danilo</t>
  </si>
  <si>
    <t>Ilic Slavoljub</t>
  </si>
  <si>
    <t>Urosevic Ljubisa</t>
  </si>
  <si>
    <t>Simic Milos</t>
  </si>
  <si>
    <t>Jovanovic Branko</t>
  </si>
  <si>
    <t>Kojic Velimir</t>
  </si>
  <si>
    <t>Fedof Benjak</t>
  </si>
  <si>
    <t>Rasevic Goran</t>
  </si>
  <si>
    <t>Jovanovic Vojkan</t>
  </si>
  <si>
    <t>Sabo Laslo</t>
  </si>
  <si>
    <t>Novkovic Niki</t>
  </si>
  <si>
    <t>Djeviki Sasa</t>
  </si>
  <si>
    <t>Milojevic Branko</t>
  </si>
  <si>
    <t>Brankovic Zoran</t>
  </si>
  <si>
    <t>Jevtic Bane</t>
  </si>
  <si>
    <t>Savic Nebojsa</t>
  </si>
  <si>
    <t>Djordjevic Miodr.</t>
  </si>
  <si>
    <t>Bojkovic Marko</t>
  </si>
  <si>
    <t>Popovic Luka</t>
  </si>
  <si>
    <t>Radosevic Srdjan</t>
  </si>
  <si>
    <t>Sekilic Marko</t>
  </si>
  <si>
    <t>Grozdanovic Luka</t>
  </si>
  <si>
    <t>Popovic Vladimir</t>
  </si>
  <si>
    <t>Dragosev Milan</t>
  </si>
  <si>
    <t>Mitic Ivan</t>
  </si>
  <si>
    <t>Petrovic Nikola</t>
  </si>
  <si>
    <t>Nesovic Aleksan'</t>
  </si>
  <si>
    <t>Rakic Nikola</t>
  </si>
  <si>
    <t>Radicevic Miljan</t>
  </si>
  <si>
    <t>Colovic Aleksand.</t>
  </si>
  <si>
    <t>Raseta Gavrilo</t>
  </si>
  <si>
    <t>Colovic Jejena</t>
  </si>
  <si>
    <t>Rnic Nikola</t>
  </si>
  <si>
    <t>Rnic Nemanja</t>
  </si>
  <si>
    <t>Radosevic Mirosl.</t>
  </si>
  <si>
    <t>Stamatovic Marko</t>
  </si>
  <si>
    <t>Szilard Kis</t>
  </si>
  <si>
    <t>Miljkovic Nikola</t>
  </si>
  <si>
    <t>Nikolic Marko</t>
  </si>
  <si>
    <t>Milosevic Nikola</t>
  </si>
  <si>
    <t>Gazdic Marija</t>
  </si>
  <si>
    <t>Vujkovic Goran</t>
  </si>
  <si>
    <t>Jankovic Predrag</t>
  </si>
  <si>
    <t>Medic Petae</t>
  </si>
  <si>
    <t>Cerevicki Teodor</t>
  </si>
  <si>
    <t>Cirkovic Voislav</t>
  </si>
  <si>
    <t>Mihajlovic Dragan</t>
  </si>
  <si>
    <t>Obradovic Djordje</t>
  </si>
  <si>
    <t>Babovic Darko</t>
  </si>
  <si>
    <t>Nikolic Radovan</t>
  </si>
  <si>
    <t>Mitev Sasa</t>
  </si>
  <si>
    <t>Barac Tihomir</t>
  </si>
  <si>
    <t>Martinov Dusan</t>
  </si>
  <si>
    <t>Lilinger Goran</t>
  </si>
  <si>
    <t>Lukic Mane</t>
  </si>
  <si>
    <t>Maravic Slobodan</t>
  </si>
  <si>
    <t>Sekulic Marko</t>
  </si>
  <si>
    <t>A</t>
  </si>
  <si>
    <t>B</t>
  </si>
  <si>
    <t>C</t>
  </si>
  <si>
    <t>D</t>
  </si>
  <si>
    <t>OLIMP. INST.-SENIORKE</t>
  </si>
  <si>
    <t>PIONIRI STARIJI-Cu</t>
  </si>
  <si>
    <t>Barzut Geigorije</t>
  </si>
  <si>
    <t>Rnić  Nemanja</t>
  </si>
  <si>
    <t>Maravić Slobodan</t>
  </si>
  <si>
    <t>Cu KADETI</t>
  </si>
  <si>
    <t>OLIMPIK PIONIRKE STARIJE</t>
  </si>
  <si>
    <t>OLIMPIK PIONIRKE MLADJE</t>
  </si>
  <si>
    <t>INVALIDI</t>
  </si>
  <si>
    <t>OLIMPIK JUNIORI</t>
  </si>
  <si>
    <t>Cu JUNIORO</t>
  </si>
  <si>
    <t>Šabac</t>
  </si>
  <si>
    <t>Nišgramontinž.</t>
  </si>
  <si>
    <t>Pančevo</t>
  </si>
  <si>
    <t>Kolar Snezana</t>
  </si>
  <si>
    <t>PIONIRI MLADJI OL.</t>
  </si>
  <si>
    <t>PIONIRI STARIJI OL:</t>
  </si>
  <si>
    <t>NS 2002</t>
  </si>
  <si>
    <t>RYUJIN</t>
  </si>
  <si>
    <t>Kal. Tvrđava</t>
  </si>
  <si>
    <t>Prokuplje</t>
  </si>
  <si>
    <t>Naisus</t>
  </si>
  <si>
    <t>Target</t>
  </si>
  <si>
    <t>Duga Strela</t>
  </si>
  <si>
    <t>BSK</t>
  </si>
  <si>
    <t>Kalemegdan</t>
  </si>
  <si>
    <t>Artemis</t>
  </si>
  <si>
    <t>K  2005</t>
  </si>
  <si>
    <t>EKIPNO COMPOUND</t>
  </si>
  <si>
    <t>EKIPNO OLIMPIK</t>
  </si>
  <si>
    <t>SK Sabac</t>
  </si>
  <si>
    <t>Trivanovic Leontije</t>
  </si>
  <si>
    <t>Tekic Srdjan</t>
  </si>
  <si>
    <t>Cupic Nebojsa</t>
  </si>
  <si>
    <t>SK Prokuplje</t>
  </si>
  <si>
    <t>SK Nisgramont</t>
  </si>
  <si>
    <t>SK NS 2002</t>
  </si>
  <si>
    <t>Milenkoic Zarko</t>
  </si>
  <si>
    <t>Vukoic Zorica</t>
  </si>
  <si>
    <t>SK Pancevo</t>
  </si>
  <si>
    <t>Sekulic Mihajlo</t>
  </si>
  <si>
    <t>SK BSK</t>
  </si>
  <si>
    <t>Bojkovic Mako</t>
  </si>
  <si>
    <t>Jeftic Bane</t>
  </si>
  <si>
    <t>SK Kalemegdan</t>
  </si>
  <si>
    <t>Mitrović Biljana</t>
  </si>
  <si>
    <t>OLIMPIK KADETI RASPUCAVANJE</t>
  </si>
  <si>
    <t>110.5</t>
  </si>
  <si>
    <t>108.5</t>
  </si>
  <si>
    <t>DP 2008-03-16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</si>
</sst>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32">
    <font>
      <sz val="10"/>
      <name val="Arial"/>
      <family val="0"/>
    </font>
    <font>
      <sz val="8"/>
      <name val="Arial"/>
      <family val="0"/>
    </font>
    <font>
      <sz val="10"/>
      <color indexed="40"/>
      <name val="Arial"/>
      <family val="0"/>
    </font>
    <font>
      <b/>
      <sz val="10"/>
      <name val="Arial"/>
      <family val="2"/>
    </font>
    <font>
      <sz val="10"/>
      <color indexed="52"/>
      <name val="Arial"/>
      <family val="0"/>
    </font>
    <font>
      <b/>
      <sz val="10"/>
      <color indexed="52"/>
      <name val="Arial"/>
      <family val="2"/>
    </font>
    <font>
      <sz val="10"/>
      <color indexed="53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10"/>
      </right>
      <top style="medium"/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>
        <color indexed="10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medium">
        <color indexed="10"/>
      </diagonal>
    </border>
    <border diagonalDown="1">
      <left style="medium"/>
      <right>
        <color indexed="63"/>
      </right>
      <top>
        <color indexed="63"/>
      </top>
      <bottom>
        <color indexed="63"/>
      </bottom>
      <diagonal style="medium">
        <color indexed="12"/>
      </diagonal>
    </border>
    <border>
      <left style="medium"/>
      <right style="medium">
        <color indexed="12"/>
      </right>
      <top>
        <color indexed="63"/>
      </top>
      <bottom>
        <color indexed="63"/>
      </bottom>
    </border>
    <border diagonalUp="1">
      <left style="medium"/>
      <right>
        <color indexed="63"/>
      </right>
      <top>
        <color indexed="63"/>
      </top>
      <bottom>
        <color indexed="63"/>
      </bottom>
      <diagonal style="medium">
        <color indexed="12"/>
      </diagonal>
    </border>
    <border>
      <left style="medium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/>
      <top>
        <color indexed="63"/>
      </top>
      <bottom style="medium">
        <color indexed="10"/>
      </bottom>
    </border>
    <border>
      <left style="medium"/>
      <right style="medium"/>
      <top>
        <color indexed="63"/>
      </top>
      <bottom style="medium">
        <color indexed="12"/>
      </bottom>
    </border>
    <border>
      <left style="medium"/>
      <right>
        <color indexed="63"/>
      </right>
      <top>
        <color indexed="63"/>
      </top>
      <bottom style="medium">
        <color indexed="1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/>
      <right style="medium"/>
      <top>
        <color indexed="63"/>
      </top>
      <bottom style="medium">
        <color indexed="10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2" borderId="20" xfId="0" applyFont="1" applyFill="1" applyBorder="1" applyAlignment="1">
      <alignment/>
    </xf>
    <xf numFmtId="0" fontId="3" fillId="22" borderId="13" xfId="0" applyFont="1" applyFill="1" applyBorder="1" applyAlignment="1">
      <alignment/>
    </xf>
    <xf numFmtId="0" fontId="3" fillId="24" borderId="21" xfId="0" applyFont="1" applyFill="1" applyBorder="1" applyAlignment="1">
      <alignment/>
    </xf>
    <xf numFmtId="0" fontId="3" fillId="24" borderId="22" xfId="0" applyFont="1" applyFill="1" applyBorder="1" applyAlignment="1">
      <alignment/>
    </xf>
    <xf numFmtId="0" fontId="3" fillId="24" borderId="23" xfId="0" applyFont="1" applyFill="1" applyBorder="1" applyAlignment="1">
      <alignment/>
    </xf>
    <xf numFmtId="0" fontId="4" fillId="0" borderId="0" xfId="0" applyFont="1" applyAlignment="1">
      <alignment/>
    </xf>
    <xf numFmtId="0" fontId="3" fillId="24" borderId="24" xfId="0" applyFont="1" applyFill="1" applyBorder="1" applyAlignment="1">
      <alignment/>
    </xf>
    <xf numFmtId="0" fontId="3" fillId="24" borderId="25" xfId="0" applyFont="1" applyFill="1" applyBorder="1" applyAlignment="1">
      <alignment/>
    </xf>
    <xf numFmtId="0" fontId="0" fillId="22" borderId="14" xfId="0" applyFill="1" applyBorder="1" applyAlignment="1">
      <alignment/>
    </xf>
    <xf numFmtId="0" fontId="3" fillId="22" borderId="26" xfId="0" applyFont="1" applyFill="1" applyBorder="1" applyAlignment="1">
      <alignment/>
    </xf>
    <xf numFmtId="0" fontId="0" fillId="22" borderId="27" xfId="0" applyFill="1" applyBorder="1" applyAlignment="1">
      <alignment/>
    </xf>
    <xf numFmtId="0" fontId="0" fillId="22" borderId="28" xfId="0" applyFill="1" applyBorder="1" applyAlignment="1">
      <alignment/>
    </xf>
    <xf numFmtId="0" fontId="0" fillId="22" borderId="29" xfId="0" applyFill="1" applyBorder="1" applyAlignment="1">
      <alignment/>
    </xf>
    <xf numFmtId="0" fontId="0" fillId="22" borderId="13" xfId="0" applyFill="1" applyBorder="1" applyAlignment="1">
      <alignment/>
    </xf>
    <xf numFmtId="0" fontId="3" fillId="24" borderId="27" xfId="0" applyFont="1" applyFill="1" applyBorder="1" applyAlignment="1">
      <alignment/>
    </xf>
    <xf numFmtId="0" fontId="3" fillId="24" borderId="29" xfId="0" applyFont="1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24" borderId="20" xfId="0" applyFill="1" applyBorder="1" applyAlignment="1">
      <alignment/>
    </xf>
    <xf numFmtId="0" fontId="0" fillId="22" borderId="21" xfId="0" applyFill="1" applyBorder="1" applyAlignment="1">
      <alignment/>
    </xf>
    <xf numFmtId="0" fontId="0" fillId="22" borderId="22" xfId="0" applyFill="1" applyBorder="1" applyAlignment="1">
      <alignment/>
    </xf>
    <xf numFmtId="0" fontId="0" fillId="24" borderId="13" xfId="0" applyFill="1" applyBorder="1" applyAlignment="1">
      <alignment/>
    </xf>
    <xf numFmtId="0" fontId="0" fillId="22" borderId="24" xfId="0" applyFill="1" applyBorder="1" applyAlignment="1">
      <alignment/>
    </xf>
    <xf numFmtId="0" fontId="0" fillId="24" borderId="14" xfId="0" applyFill="1" applyBorder="1" applyAlignment="1">
      <alignment/>
    </xf>
    <xf numFmtId="0" fontId="0" fillId="0" borderId="0" xfId="0" applyFill="1" applyAlignment="1">
      <alignment/>
    </xf>
    <xf numFmtId="0" fontId="0" fillId="24" borderId="24" xfId="0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5" fillId="0" borderId="3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6" fillId="0" borderId="0" xfId="0" applyFont="1" applyAlignment="1">
      <alignment/>
    </xf>
    <xf numFmtId="0" fontId="6" fillId="0" borderId="30" xfId="0" applyFont="1" applyBorder="1" applyAlignment="1">
      <alignment/>
    </xf>
    <xf numFmtId="0" fontId="0" fillId="0" borderId="39" xfId="0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0" fillId="0" borderId="42" xfId="0" applyBorder="1" applyAlignment="1">
      <alignment/>
    </xf>
    <xf numFmtId="0" fontId="3" fillId="25" borderId="43" xfId="0" applyFont="1" applyFill="1" applyBorder="1" applyAlignment="1">
      <alignment/>
    </xf>
    <xf numFmtId="0" fontId="3" fillId="20" borderId="43" xfId="0" applyFont="1" applyFill="1" applyBorder="1" applyAlignment="1">
      <alignment/>
    </xf>
    <xf numFmtId="0" fontId="3" fillId="15" borderId="43" xfId="0" applyFont="1" applyFill="1" applyBorder="1" applyAlignment="1">
      <alignment/>
    </xf>
    <xf numFmtId="0" fontId="0" fillId="24" borderId="29" xfId="0" applyFill="1" applyBorder="1" applyAlignment="1">
      <alignment/>
    </xf>
    <xf numFmtId="0" fontId="0" fillId="22" borderId="20" xfId="0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0" xfId="0" applyFont="1" applyAlignment="1">
      <alignment/>
    </xf>
    <xf numFmtId="0" fontId="5" fillId="0" borderId="41" xfId="0" applyFont="1" applyBorder="1" applyAlignment="1">
      <alignment/>
    </xf>
    <xf numFmtId="0" fontId="5" fillId="0" borderId="46" xfId="0" applyFont="1" applyBorder="1" applyAlignment="1">
      <alignment/>
    </xf>
    <xf numFmtId="0" fontId="3" fillId="0" borderId="0" xfId="0" applyFont="1" applyAlignment="1">
      <alignment horizontal="center"/>
    </xf>
    <xf numFmtId="0" fontId="0" fillId="24" borderId="47" xfId="0" applyFill="1" applyBorder="1" applyAlignment="1">
      <alignment/>
    </xf>
    <xf numFmtId="0" fontId="0" fillId="24" borderId="30" xfId="0" applyFill="1" applyBorder="1" applyAlignment="1">
      <alignment/>
    </xf>
    <xf numFmtId="0" fontId="3" fillId="24" borderId="30" xfId="0" applyFont="1" applyFill="1" applyBorder="1" applyAlignment="1">
      <alignment/>
    </xf>
    <xf numFmtId="0" fontId="7" fillId="0" borderId="16" xfId="0" applyFont="1" applyBorder="1" applyAlignment="1">
      <alignment horizontal="center"/>
    </xf>
    <xf numFmtId="0" fontId="3" fillId="22" borderId="21" xfId="0" applyFont="1" applyFill="1" applyBorder="1" applyAlignment="1">
      <alignment/>
    </xf>
    <xf numFmtId="0" fontId="3" fillId="22" borderId="48" xfId="0" applyFont="1" applyFill="1" applyBorder="1" applyAlignment="1">
      <alignment/>
    </xf>
    <xf numFmtId="0" fontId="3" fillId="22" borderId="49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3" fillId="24" borderId="28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22" borderId="23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3" fillId="24" borderId="20" xfId="0" applyFont="1" applyFill="1" applyBorder="1" applyAlignment="1">
      <alignment/>
    </xf>
    <xf numFmtId="0" fontId="3" fillId="24" borderId="50" xfId="0" applyFont="1" applyFill="1" applyBorder="1" applyAlignment="1">
      <alignment/>
    </xf>
    <xf numFmtId="0" fontId="3" fillId="24" borderId="51" xfId="0" applyFont="1" applyFill="1" applyBorder="1" applyAlignment="1">
      <alignment/>
    </xf>
    <xf numFmtId="0" fontId="3" fillId="24" borderId="52" xfId="0" applyFont="1" applyFill="1" applyBorder="1" applyAlignment="1">
      <alignment/>
    </xf>
    <xf numFmtId="0" fontId="3" fillId="24" borderId="27" xfId="0" applyFont="1" applyFill="1" applyBorder="1" applyAlignment="1">
      <alignment/>
    </xf>
    <xf numFmtId="0" fontId="3" fillId="22" borderId="20" xfId="0" applyFont="1" applyFill="1" applyBorder="1" applyAlignment="1">
      <alignment/>
    </xf>
    <xf numFmtId="0" fontId="3" fillId="24" borderId="29" xfId="0" applyFont="1" applyFill="1" applyBorder="1" applyAlignment="1">
      <alignment/>
    </xf>
    <xf numFmtId="0" fontId="3" fillId="22" borderId="28" xfId="0" applyFont="1" applyFill="1" applyBorder="1" applyAlignment="1">
      <alignment/>
    </xf>
    <xf numFmtId="0" fontId="3" fillId="22" borderId="29" xfId="0" applyFont="1" applyFill="1" applyBorder="1" applyAlignment="1">
      <alignment/>
    </xf>
    <xf numFmtId="0" fontId="3" fillId="22" borderId="27" xfId="0" applyFont="1" applyFill="1" applyBorder="1" applyAlignment="1">
      <alignment/>
    </xf>
    <xf numFmtId="0" fontId="3" fillId="22" borderId="19" xfId="0" applyFont="1" applyFill="1" applyBorder="1" applyAlignment="1">
      <alignment/>
    </xf>
    <xf numFmtId="0" fontId="3" fillId="22" borderId="5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54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54" xfId="0" applyFill="1" applyBorder="1" applyAlignment="1">
      <alignment/>
    </xf>
    <xf numFmtId="0" fontId="0" fillId="0" borderId="14" xfId="0" applyFill="1" applyBorder="1" applyAlignment="1">
      <alignment/>
    </xf>
    <xf numFmtId="0" fontId="3" fillId="0" borderId="10" xfId="0" applyFont="1" applyBorder="1" applyAlignment="1">
      <alignment horizontal="right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0" xfId="0" applyFont="1" applyFill="1" applyAlignment="1">
      <alignment/>
    </xf>
    <xf numFmtId="0" fontId="12" fillId="0" borderId="12" xfId="0" applyFont="1" applyFill="1" applyBorder="1" applyAlignment="1">
      <alignment/>
    </xf>
    <xf numFmtId="0" fontId="12" fillId="0" borderId="25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3" fillId="22" borderId="25" xfId="0" applyFont="1" applyFill="1" applyBorder="1" applyAlignment="1">
      <alignment/>
    </xf>
    <xf numFmtId="0" fontId="3" fillId="22" borderId="14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0" fillId="25" borderId="25" xfId="0" applyFill="1" applyBorder="1" applyAlignment="1">
      <alignment/>
    </xf>
    <xf numFmtId="0" fontId="0" fillId="8" borderId="14" xfId="0" applyFill="1" applyBorder="1" applyAlignment="1">
      <alignment/>
    </xf>
    <xf numFmtId="0" fontId="0" fillId="22" borderId="25" xfId="0" applyFill="1" applyBorder="1" applyAlignment="1">
      <alignment/>
    </xf>
    <xf numFmtId="0" fontId="0" fillId="0" borderId="55" xfId="0" applyBorder="1" applyAlignment="1">
      <alignment/>
    </xf>
    <xf numFmtId="0" fontId="0" fillId="0" borderId="30" xfId="0" applyBorder="1" applyAlignment="1">
      <alignment/>
    </xf>
    <xf numFmtId="0" fontId="0" fillId="0" borderId="56" xfId="0" applyBorder="1" applyAlignment="1">
      <alignment/>
    </xf>
    <xf numFmtId="0" fontId="3" fillId="20" borderId="57" xfId="0" applyFont="1" applyFill="1" applyBorder="1" applyAlignment="1">
      <alignment/>
    </xf>
    <xf numFmtId="0" fontId="0" fillId="20" borderId="0" xfId="0" applyFill="1" applyAlignment="1">
      <alignment/>
    </xf>
    <xf numFmtId="0" fontId="14" fillId="22" borderId="25" xfId="0" applyFont="1" applyFill="1" applyBorder="1" applyAlignment="1">
      <alignment/>
    </xf>
    <xf numFmtId="0" fontId="0" fillId="22" borderId="21" xfId="0" applyFont="1" applyFill="1" applyBorder="1" applyAlignment="1">
      <alignment/>
    </xf>
    <xf numFmtId="0" fontId="0" fillId="22" borderId="49" xfId="0" applyFont="1" applyFill="1" applyBorder="1" applyAlignment="1">
      <alignment/>
    </xf>
    <xf numFmtId="0" fontId="0" fillId="22" borderId="48" xfId="0" applyFont="1" applyFill="1" applyBorder="1" applyAlignment="1">
      <alignment/>
    </xf>
    <xf numFmtId="0" fontId="0" fillId="22" borderId="23" xfId="0" applyFont="1" applyFill="1" applyBorder="1" applyAlignment="1">
      <alignment/>
    </xf>
    <xf numFmtId="0" fontId="0" fillId="22" borderId="22" xfId="0" applyFont="1" applyFill="1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7" fillId="0" borderId="0" xfId="0" applyFont="1" applyBorder="1" applyAlignment="1">
      <alignment horizontal="center"/>
    </xf>
    <xf numFmtId="0" fontId="14" fillId="22" borderId="25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79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8.28125" style="0" customWidth="1"/>
    <col min="5" max="5" width="18.421875" style="0" customWidth="1"/>
    <col min="8" max="8" width="18.28125" style="0" customWidth="1"/>
    <col min="11" max="11" width="18.421875" style="0" customWidth="1"/>
    <col min="14" max="14" width="18.28125" style="0" customWidth="1"/>
    <col min="17" max="17" width="18.28125" style="0" customWidth="1"/>
    <col min="21" max="21" width="18.28125" style="0" customWidth="1"/>
  </cols>
  <sheetData>
    <row r="2" spans="8:9" ht="12.75">
      <c r="H2" s="31" t="s">
        <v>1</v>
      </c>
      <c r="I2" s="32"/>
    </row>
    <row r="3" spans="8:9" ht="12.75">
      <c r="H3" s="161" t="s">
        <v>307</v>
      </c>
      <c r="I3" s="161"/>
    </row>
    <row r="4" ht="12.75">
      <c r="B4" s="30" t="s">
        <v>27</v>
      </c>
    </row>
    <row r="5" spans="2:5" ht="13.5" thickBot="1">
      <c r="B5" s="80" t="s">
        <v>25</v>
      </c>
      <c r="C5" s="80" t="s">
        <v>26</v>
      </c>
      <c r="E5" s="69" t="s">
        <v>2</v>
      </c>
    </row>
    <row r="6" spans="1:7" ht="13.5" thickBot="1">
      <c r="A6" s="13">
        <v>1</v>
      </c>
      <c r="B6" s="28" t="s">
        <v>40</v>
      </c>
      <c r="C6" s="24">
        <v>553</v>
      </c>
      <c r="D6" s="44">
        <v>1</v>
      </c>
      <c r="E6" s="16" t="str">
        <f>B6</f>
        <v>Bekić Predrag</v>
      </c>
      <c r="F6" s="14">
        <v>1</v>
      </c>
      <c r="G6" s="4"/>
    </row>
    <row r="7" spans="1:9" ht="13.5" thickBot="1">
      <c r="A7" s="13">
        <v>2</v>
      </c>
      <c r="B7" s="29" t="s">
        <v>37</v>
      </c>
      <c r="C7" s="25">
        <v>546</v>
      </c>
      <c r="D7" s="44">
        <v>32</v>
      </c>
      <c r="E7" s="17">
        <f>B37</f>
        <v>0</v>
      </c>
      <c r="F7" s="15">
        <v>0</v>
      </c>
      <c r="G7" s="44">
        <v>1</v>
      </c>
      <c r="H7" s="20" t="str">
        <f>IF(F6&gt;F7,E6,E7)</f>
        <v>Bekić Predrag</v>
      </c>
      <c r="I7" s="22">
        <v>107</v>
      </c>
    </row>
    <row r="8" spans="1:12" ht="13.5" thickBot="1">
      <c r="A8" s="13">
        <v>3</v>
      </c>
      <c r="B8" s="29" t="s">
        <v>58</v>
      </c>
      <c r="C8" s="25">
        <v>546</v>
      </c>
      <c r="D8" s="19"/>
      <c r="E8" s="69">
        <v>16</v>
      </c>
      <c r="H8" s="68" t="s">
        <v>2</v>
      </c>
      <c r="I8" s="6"/>
      <c r="J8" s="45">
        <v>1</v>
      </c>
      <c r="K8" s="20" t="str">
        <f>IF(I7&gt;I9,H7,H9)</f>
        <v>Bekić Predrag</v>
      </c>
      <c r="L8" s="22">
        <v>85</v>
      </c>
    </row>
    <row r="9" spans="1:12" ht="13.5" thickBot="1">
      <c r="A9" s="13">
        <v>4</v>
      </c>
      <c r="B9" s="29" t="s">
        <v>49</v>
      </c>
      <c r="C9" s="25">
        <v>542</v>
      </c>
      <c r="D9" s="44">
        <v>17</v>
      </c>
      <c r="E9" s="16" t="str">
        <f>B22</f>
        <v>Janković Vladimir</v>
      </c>
      <c r="F9" s="14">
        <v>82</v>
      </c>
      <c r="G9" s="45">
        <v>16</v>
      </c>
      <c r="H9" s="20" t="str">
        <f>IF(F9&gt;F10,E9,E10)</f>
        <v>Bojat Miloš</v>
      </c>
      <c r="I9" s="22">
        <v>86</v>
      </c>
      <c r="L9" s="3"/>
    </row>
    <row r="10" spans="1:19" ht="13.5" thickBot="1">
      <c r="A10" s="13">
        <v>5</v>
      </c>
      <c r="B10" s="29" t="s">
        <v>41</v>
      </c>
      <c r="C10" s="25">
        <v>539</v>
      </c>
      <c r="D10" s="44">
        <v>16</v>
      </c>
      <c r="E10" s="17" t="str">
        <f>B21</f>
        <v>Bojat Miloš</v>
      </c>
      <c r="F10" s="15">
        <v>90</v>
      </c>
      <c r="L10" s="1"/>
      <c r="M10" s="8"/>
      <c r="P10" s="2"/>
      <c r="Q10" s="2"/>
      <c r="R10" s="2"/>
      <c r="S10" s="2"/>
    </row>
    <row r="11" spans="1:19" ht="13.5" thickBot="1">
      <c r="A11" s="13">
        <v>6</v>
      </c>
      <c r="B11" s="29" t="s">
        <v>43</v>
      </c>
      <c r="C11" s="25">
        <v>538</v>
      </c>
      <c r="D11" s="12"/>
      <c r="E11" s="69">
        <v>9</v>
      </c>
      <c r="K11" s="68" t="s">
        <v>2</v>
      </c>
      <c r="L11" s="1"/>
      <c r="M11" s="45">
        <v>1</v>
      </c>
      <c r="N11" s="20" t="str">
        <f>IF(L8&gt;L14,K8,K14)</f>
        <v>Sekulić Mihajlo</v>
      </c>
      <c r="O11" s="22">
        <v>109</v>
      </c>
      <c r="S11" s="2"/>
    </row>
    <row r="12" spans="1:19" ht="13.5" thickBot="1">
      <c r="A12" s="13">
        <v>7</v>
      </c>
      <c r="B12" s="29" t="s">
        <v>34</v>
      </c>
      <c r="C12" s="25">
        <v>537</v>
      </c>
      <c r="D12" s="44">
        <v>9</v>
      </c>
      <c r="E12" s="16" t="str">
        <f>B14</f>
        <v>Sekulić Mihajlo</v>
      </c>
      <c r="F12" s="14">
        <v>102</v>
      </c>
      <c r="G12" s="4"/>
      <c r="L12" s="1"/>
      <c r="O12" s="3"/>
      <c r="S12" s="2"/>
    </row>
    <row r="13" spans="1:19" ht="13.5" thickBot="1">
      <c r="A13" s="13">
        <v>8</v>
      </c>
      <c r="B13" s="29" t="s">
        <v>38</v>
      </c>
      <c r="C13" s="25">
        <v>529</v>
      </c>
      <c r="D13" s="44">
        <v>24</v>
      </c>
      <c r="E13" s="17" t="str">
        <f>B29</f>
        <v>Rašeta Branko</v>
      </c>
      <c r="F13" s="15">
        <v>76</v>
      </c>
      <c r="G13" s="44">
        <v>9</v>
      </c>
      <c r="H13" s="20" t="str">
        <f>IF(F12&gt;F13,E12,E13)</f>
        <v>Sekulić Mihajlo</v>
      </c>
      <c r="I13" s="22">
        <v>110</v>
      </c>
      <c r="J13" s="4"/>
      <c r="L13" s="5"/>
      <c r="O13" s="1"/>
      <c r="S13" s="2"/>
    </row>
    <row r="14" spans="1:19" ht="13.5" thickBot="1">
      <c r="A14" s="13">
        <v>9</v>
      </c>
      <c r="B14" s="29" t="s">
        <v>39</v>
      </c>
      <c r="C14" s="25">
        <v>527</v>
      </c>
      <c r="D14" s="12"/>
      <c r="E14" s="69">
        <v>8</v>
      </c>
      <c r="H14" s="68">
        <v>8</v>
      </c>
      <c r="I14" s="6"/>
      <c r="J14" s="44">
        <v>8</v>
      </c>
      <c r="K14" s="20" t="str">
        <f>IF(I13&gt;I15,H13,H15)</f>
        <v>Sekulić Mihajlo</v>
      </c>
      <c r="L14" s="22">
        <v>99</v>
      </c>
      <c r="O14" s="1"/>
      <c r="S14" s="2"/>
    </row>
    <row r="15" spans="1:19" ht="13.5" thickBot="1">
      <c r="A15" s="13">
        <v>10</v>
      </c>
      <c r="B15" s="29" t="s">
        <v>50</v>
      </c>
      <c r="C15" s="25">
        <v>527</v>
      </c>
      <c r="D15" s="44">
        <v>25</v>
      </c>
      <c r="E15" s="16" t="str">
        <f>B30</f>
        <v>Abramović Marko</v>
      </c>
      <c r="F15" s="14">
        <v>81</v>
      </c>
      <c r="G15" s="45">
        <v>8</v>
      </c>
      <c r="H15" s="20" t="str">
        <f>IF(F15&gt;F16,E15,E16)</f>
        <v>Milenković Žarko</v>
      </c>
      <c r="I15" s="22">
        <v>107</v>
      </c>
      <c r="O15" s="1"/>
      <c r="S15" s="2"/>
    </row>
    <row r="16" spans="1:19" ht="13.5" thickBot="1">
      <c r="A16" s="13">
        <v>11</v>
      </c>
      <c r="B16" s="29" t="s">
        <v>33</v>
      </c>
      <c r="C16" s="25">
        <v>526</v>
      </c>
      <c r="D16" s="44">
        <v>8</v>
      </c>
      <c r="E16" s="17" t="str">
        <f>B13</f>
        <v>Milenković Žarko</v>
      </c>
      <c r="F16" s="15">
        <v>104</v>
      </c>
      <c r="O16" s="1"/>
      <c r="S16" s="2"/>
    </row>
    <row r="17" spans="1:19" ht="13.5" thickBot="1">
      <c r="A17" s="13">
        <v>12</v>
      </c>
      <c r="B17" s="29" t="s">
        <v>52</v>
      </c>
      <c r="C17" s="25">
        <v>523</v>
      </c>
      <c r="D17" s="12"/>
      <c r="E17" s="69">
        <v>5</v>
      </c>
      <c r="N17" s="68" t="s">
        <v>2</v>
      </c>
      <c r="O17" s="1"/>
      <c r="S17" s="2"/>
    </row>
    <row r="18" spans="1:22" ht="13.5" thickBot="1">
      <c r="A18" s="13">
        <v>13</v>
      </c>
      <c r="B18" s="29" t="s">
        <v>36</v>
      </c>
      <c r="C18" s="25">
        <v>522</v>
      </c>
      <c r="D18" s="44">
        <v>5</v>
      </c>
      <c r="E18" s="16" t="str">
        <f>B10</f>
        <v>Stojanović Nebojša</v>
      </c>
      <c r="F18" s="14">
        <v>99</v>
      </c>
      <c r="G18" s="4"/>
      <c r="O18" s="1"/>
      <c r="S18" s="2"/>
      <c r="U18" s="2"/>
      <c r="V18" s="2"/>
    </row>
    <row r="19" spans="1:22" ht="13.5" thickBot="1">
      <c r="A19" s="13">
        <v>14</v>
      </c>
      <c r="B19" s="29" t="s">
        <v>42</v>
      </c>
      <c r="C19" s="25">
        <v>521</v>
      </c>
      <c r="D19" s="44">
        <v>28</v>
      </c>
      <c r="E19" s="18" t="str">
        <f>B33</f>
        <v>Glavonić Bojan</v>
      </c>
      <c r="F19" s="15">
        <v>0</v>
      </c>
      <c r="G19" s="44">
        <v>5</v>
      </c>
      <c r="H19" s="20" t="str">
        <f>IF(F18&gt;F19,E18,E19)</f>
        <v>Stojanović Nebojša</v>
      </c>
      <c r="I19" s="22">
        <v>111</v>
      </c>
      <c r="O19" s="1"/>
      <c r="P19" s="52"/>
      <c r="S19" s="2"/>
      <c r="T19" s="2"/>
      <c r="U19" s="42"/>
      <c r="V19" s="43"/>
    </row>
    <row r="20" spans="1:22" ht="13.5" thickBot="1">
      <c r="A20" s="13">
        <v>15</v>
      </c>
      <c r="B20" s="29" t="s">
        <v>51</v>
      </c>
      <c r="C20" s="25">
        <v>493</v>
      </c>
      <c r="D20" s="12"/>
      <c r="E20" s="69">
        <v>12</v>
      </c>
      <c r="H20" s="68">
        <v>5</v>
      </c>
      <c r="I20" s="6"/>
      <c r="J20" s="45">
        <v>5</v>
      </c>
      <c r="K20" s="20" t="str">
        <f>IF(I19&gt;I21,H19,H21)</f>
        <v>Stojanović Nebojša</v>
      </c>
      <c r="L20" s="22">
        <v>113</v>
      </c>
      <c r="O20" s="1"/>
      <c r="P20" s="53"/>
      <c r="U20" s="2"/>
      <c r="V20" s="2"/>
    </row>
    <row r="21" spans="1:22" ht="13.5" thickBot="1">
      <c r="A21" s="13">
        <v>16</v>
      </c>
      <c r="B21" s="29" t="s">
        <v>46</v>
      </c>
      <c r="C21" s="25">
        <v>480</v>
      </c>
      <c r="D21" s="44">
        <v>21</v>
      </c>
      <c r="E21" s="16" t="str">
        <f>B26</f>
        <v>Karolj Kemenj</v>
      </c>
      <c r="F21" s="14">
        <v>68</v>
      </c>
      <c r="G21" s="45">
        <v>12</v>
      </c>
      <c r="H21" s="20" t="str">
        <f>IF(F21&gt;F22,E21,E22)</f>
        <v>Karafilipović Dragan</v>
      </c>
      <c r="I21" s="22">
        <v>104</v>
      </c>
      <c r="L21" s="3"/>
      <c r="O21" s="1"/>
      <c r="P21" s="53"/>
      <c r="V21" s="2"/>
    </row>
    <row r="22" spans="1:22" ht="13.5" thickBot="1">
      <c r="A22" s="13">
        <v>17</v>
      </c>
      <c r="B22" s="29" t="s">
        <v>54</v>
      </c>
      <c r="C22" s="25">
        <v>475</v>
      </c>
      <c r="D22" s="44">
        <v>12</v>
      </c>
      <c r="E22" s="17" t="str">
        <f>B17</f>
        <v>Karafilipović Dragan</v>
      </c>
      <c r="F22" s="15">
        <v>103</v>
      </c>
      <c r="L22" s="1"/>
      <c r="M22" s="4"/>
      <c r="O22" s="5"/>
      <c r="P22" s="44">
        <v>4</v>
      </c>
      <c r="Q22" s="40" t="str">
        <f>IF(O11&lt;O23,N11,N23)</f>
        <v>Stojanović Nebojša</v>
      </c>
      <c r="R22" s="22">
        <v>110</v>
      </c>
      <c r="S22" s="68" t="s">
        <v>8</v>
      </c>
      <c r="V22" s="2"/>
    </row>
    <row r="23" spans="1:22" ht="13.5" thickBot="1">
      <c r="A23" s="13">
        <v>18</v>
      </c>
      <c r="B23" s="29" t="s">
        <v>56</v>
      </c>
      <c r="C23" s="25">
        <v>472</v>
      </c>
      <c r="D23" s="12"/>
      <c r="E23" s="69">
        <v>13</v>
      </c>
      <c r="K23" s="68">
        <v>4</v>
      </c>
      <c r="L23" s="1"/>
      <c r="M23" s="44">
        <v>4</v>
      </c>
      <c r="N23" s="20" t="str">
        <f>IF(L20&gt;L26,K20,K26)</f>
        <v>Stojanović Nebojša</v>
      </c>
      <c r="O23" s="22">
        <v>107</v>
      </c>
      <c r="S23" s="9"/>
      <c r="T23" s="2"/>
      <c r="U23" s="2"/>
      <c r="V23" s="2"/>
    </row>
    <row r="24" spans="1:22" ht="13.5" thickBot="1">
      <c r="A24" s="13">
        <v>19</v>
      </c>
      <c r="B24" s="29" t="s">
        <v>44</v>
      </c>
      <c r="C24" s="25">
        <v>463</v>
      </c>
      <c r="D24" s="44">
        <v>13</v>
      </c>
      <c r="E24" s="16" t="str">
        <f>B18</f>
        <v>Simanić Nebojša</v>
      </c>
      <c r="F24" s="14">
        <v>98</v>
      </c>
      <c r="G24" s="4"/>
      <c r="L24" s="1"/>
      <c r="O24" s="47"/>
      <c r="S24" s="1"/>
      <c r="T24" s="2"/>
      <c r="U24" s="42"/>
      <c r="V24" s="43"/>
    </row>
    <row r="25" spans="1:19" ht="13.5" thickBot="1">
      <c r="A25" s="13">
        <v>20</v>
      </c>
      <c r="B25" s="29" t="s">
        <v>35</v>
      </c>
      <c r="C25" s="25">
        <v>461</v>
      </c>
      <c r="D25" s="44">
        <v>20</v>
      </c>
      <c r="E25" s="17" t="str">
        <f>B25</f>
        <v>Mišković Vladeta</v>
      </c>
      <c r="F25" s="15">
        <v>108</v>
      </c>
      <c r="G25" s="44">
        <v>13</v>
      </c>
      <c r="H25" s="20" t="str">
        <f>IF(F24&gt;F25,E24,E25)</f>
        <v>Mišković Vladeta</v>
      </c>
      <c r="I25" s="22">
        <v>102</v>
      </c>
      <c r="J25" s="4"/>
      <c r="L25" s="5"/>
      <c r="O25" s="48"/>
      <c r="S25" s="1"/>
    </row>
    <row r="26" spans="1:19" ht="13.5" thickBot="1">
      <c r="A26" s="13">
        <v>21</v>
      </c>
      <c r="B26" s="29" t="s">
        <v>61</v>
      </c>
      <c r="C26" s="25">
        <v>409</v>
      </c>
      <c r="D26" s="12"/>
      <c r="E26" s="69">
        <v>4</v>
      </c>
      <c r="H26" s="68">
        <v>4</v>
      </c>
      <c r="I26" s="6"/>
      <c r="J26" s="44">
        <v>4</v>
      </c>
      <c r="K26" s="20" t="str">
        <f>IF(I25&gt;I27,H25,H27)</f>
        <v>Čupić Nebojša</v>
      </c>
      <c r="L26" s="22">
        <v>112</v>
      </c>
      <c r="O26" s="48"/>
      <c r="S26" s="1"/>
    </row>
    <row r="27" spans="1:19" ht="13.5" thickBot="1">
      <c r="A27" s="13">
        <v>22</v>
      </c>
      <c r="B27" s="29" t="s">
        <v>53</v>
      </c>
      <c r="C27" s="25">
        <v>393</v>
      </c>
      <c r="D27" s="44">
        <v>29</v>
      </c>
      <c r="E27" s="16" t="str">
        <f>B34</f>
        <v>Nedeljković Igor</v>
      </c>
      <c r="F27" s="14">
        <v>0</v>
      </c>
      <c r="G27" s="45">
        <v>4</v>
      </c>
      <c r="H27" s="20" t="str">
        <f>IF(F27&gt;F28,E27,E28)</f>
        <v>Čupić Nebojša</v>
      </c>
      <c r="I27" s="22">
        <v>115</v>
      </c>
      <c r="O27" s="2"/>
      <c r="P27" s="50"/>
      <c r="S27" s="1"/>
    </row>
    <row r="28" spans="1:23" ht="13.5" thickBot="1">
      <c r="A28" s="13">
        <v>23</v>
      </c>
      <c r="B28" s="29" t="s">
        <v>47</v>
      </c>
      <c r="C28" s="25">
        <v>380</v>
      </c>
      <c r="D28" s="44">
        <v>4</v>
      </c>
      <c r="E28" s="17" t="str">
        <f>B9</f>
        <v>Čupić Nebojša</v>
      </c>
      <c r="F28" s="15">
        <v>106</v>
      </c>
      <c r="P28" s="46">
        <v>2</v>
      </c>
      <c r="Q28" s="20" t="str">
        <f>IF(O11&gt;O23,N11,N23)</f>
        <v>Sekulić Mihajlo</v>
      </c>
      <c r="R28" s="22">
        <v>102</v>
      </c>
      <c r="S28" s="70" t="s">
        <v>6</v>
      </c>
      <c r="T28" s="2"/>
      <c r="V28" s="2"/>
      <c r="W28" s="2"/>
    </row>
    <row r="29" spans="1:23" ht="13.5" thickBot="1">
      <c r="A29" s="13">
        <v>24</v>
      </c>
      <c r="B29" s="29" t="s">
        <v>60</v>
      </c>
      <c r="C29" s="25">
        <v>378</v>
      </c>
      <c r="D29" s="12"/>
      <c r="E29" s="69">
        <v>3</v>
      </c>
      <c r="R29" s="3"/>
      <c r="S29" s="11"/>
      <c r="T29" s="2"/>
      <c r="W29" s="2"/>
    </row>
    <row r="30" spans="1:19" ht="13.5" thickBot="1">
      <c r="A30" s="13">
        <v>25</v>
      </c>
      <c r="B30" s="29" t="s">
        <v>45</v>
      </c>
      <c r="C30" s="25">
        <v>374</v>
      </c>
      <c r="D30" s="44">
        <v>3</v>
      </c>
      <c r="E30" s="16" t="str">
        <f>B8</f>
        <v>Svilanović Dragan</v>
      </c>
      <c r="F30" s="23">
        <v>1</v>
      </c>
      <c r="G30" s="4"/>
      <c r="P30" s="46">
        <v>1</v>
      </c>
      <c r="Q30" s="20" t="str">
        <f>IF(O35&gt;O47,N35,N47)</f>
        <v>Tekić Srđan</v>
      </c>
      <c r="R30" s="22">
        <v>107</v>
      </c>
      <c r="S30" s="71" t="s">
        <v>7</v>
      </c>
    </row>
    <row r="31" spans="1:22" ht="13.5" thickBot="1">
      <c r="A31" s="13">
        <v>26</v>
      </c>
      <c r="B31" s="29" t="s">
        <v>57</v>
      </c>
      <c r="C31" s="25">
        <v>349</v>
      </c>
      <c r="D31" s="44">
        <v>30</v>
      </c>
      <c r="E31" s="17">
        <f>B35</f>
        <v>0</v>
      </c>
      <c r="F31" s="15">
        <v>0</v>
      </c>
      <c r="G31" s="44">
        <v>3</v>
      </c>
      <c r="H31" s="20" t="str">
        <f>IF(F30&gt;F31,E30,E31)</f>
        <v>Svilanović Dragan</v>
      </c>
      <c r="I31" s="22">
        <v>109</v>
      </c>
      <c r="O31" s="2"/>
      <c r="P31" s="51"/>
      <c r="S31" s="1"/>
      <c r="U31" s="2"/>
      <c r="V31" s="2"/>
    </row>
    <row r="32" spans="1:22" ht="13.5" thickBot="1">
      <c r="A32" s="13">
        <v>27</v>
      </c>
      <c r="B32" s="29" t="s">
        <v>48</v>
      </c>
      <c r="C32" s="25">
        <v>340</v>
      </c>
      <c r="D32" s="12"/>
      <c r="E32" s="69">
        <v>14</v>
      </c>
      <c r="H32" s="68">
        <v>3</v>
      </c>
      <c r="I32" s="6"/>
      <c r="J32" s="45">
        <v>3</v>
      </c>
      <c r="K32" s="20" t="str">
        <f>IF(I31&gt;I33,H31,H33)</f>
        <v>Svilanović Dragan</v>
      </c>
      <c r="L32" s="22">
        <v>112</v>
      </c>
      <c r="O32" s="48"/>
      <c r="S32" s="1"/>
      <c r="U32" s="2"/>
      <c r="V32" s="2"/>
    </row>
    <row r="33" spans="1:21" ht="13.5" thickBot="1">
      <c r="A33" s="13">
        <v>28</v>
      </c>
      <c r="B33" s="29" t="s">
        <v>55</v>
      </c>
      <c r="C33" s="25">
        <v>0</v>
      </c>
      <c r="D33" s="44">
        <v>19</v>
      </c>
      <c r="E33" s="16" t="str">
        <f>B24</f>
        <v>Vidović Vedran</v>
      </c>
      <c r="F33" s="23">
        <v>99</v>
      </c>
      <c r="G33" s="45">
        <v>14</v>
      </c>
      <c r="H33" s="20" t="str">
        <f>IF(F33&gt;F34,E33,E34)</f>
        <v>Špehar Ivica</v>
      </c>
      <c r="I33" s="22">
        <v>99</v>
      </c>
      <c r="L33" s="3"/>
      <c r="O33" s="48"/>
      <c r="S33" s="1"/>
      <c r="T33" s="2"/>
      <c r="U33" s="2"/>
    </row>
    <row r="34" spans="1:21" ht="13.5" thickBot="1">
      <c r="A34" s="13">
        <v>29</v>
      </c>
      <c r="B34" s="29" t="s">
        <v>59</v>
      </c>
      <c r="C34" s="25">
        <v>0</v>
      </c>
      <c r="D34" s="44">
        <v>14</v>
      </c>
      <c r="E34" s="17" t="str">
        <f>B19</f>
        <v>Špehar Ivica</v>
      </c>
      <c r="F34" s="15">
        <v>102</v>
      </c>
      <c r="L34" s="1"/>
      <c r="O34" s="49"/>
      <c r="S34" s="1"/>
      <c r="T34" s="2"/>
      <c r="U34" s="43"/>
    </row>
    <row r="35" spans="1:21" ht="13.5" thickBot="1">
      <c r="A35" s="13">
        <v>30</v>
      </c>
      <c r="B35" s="29"/>
      <c r="C35" s="25"/>
      <c r="D35" s="12"/>
      <c r="E35" s="69">
        <v>11</v>
      </c>
      <c r="K35" s="68">
        <v>3</v>
      </c>
      <c r="L35" s="1"/>
      <c r="M35" s="45">
        <v>3</v>
      </c>
      <c r="N35" s="20" t="str">
        <f>IF(L32&gt;L38,K32,K38)</f>
        <v>Svilanović Dragan</v>
      </c>
      <c r="O35" s="22">
        <v>108</v>
      </c>
      <c r="S35" s="10"/>
      <c r="T35" s="2"/>
      <c r="U35" s="43"/>
    </row>
    <row r="36" spans="1:21" ht="13.5" thickBot="1">
      <c r="A36" s="13">
        <v>31</v>
      </c>
      <c r="B36" s="29"/>
      <c r="C36" s="25"/>
      <c r="D36" s="44">
        <v>11</v>
      </c>
      <c r="E36" s="16" t="str">
        <f>B16</f>
        <v>Trivanović Leontije</v>
      </c>
      <c r="F36" s="14">
        <v>110</v>
      </c>
      <c r="G36" s="4"/>
      <c r="L36" s="1"/>
      <c r="O36" s="3"/>
      <c r="P36" s="44">
        <v>3</v>
      </c>
      <c r="Q36" s="40" t="str">
        <f>IF(O35&lt;O47,N35,N47)</f>
        <v>Svilanović Dragan</v>
      </c>
      <c r="R36" s="22">
        <v>111</v>
      </c>
      <c r="S36" s="69" t="s">
        <v>9</v>
      </c>
      <c r="T36" s="2"/>
      <c r="U36" s="43"/>
    </row>
    <row r="37" spans="1:21" ht="13.5" thickBot="1">
      <c r="A37" s="13">
        <v>32</v>
      </c>
      <c r="B37" s="29"/>
      <c r="C37" s="25"/>
      <c r="D37" s="44">
        <v>22</v>
      </c>
      <c r="E37" s="18" t="str">
        <f>B27</f>
        <v>Popović Marko</v>
      </c>
      <c r="F37" s="15">
        <v>91</v>
      </c>
      <c r="G37" s="44">
        <v>11</v>
      </c>
      <c r="H37" s="20" t="str">
        <f>IF(F36&gt;F37,E36,E37)</f>
        <v>Trivanović Leontije</v>
      </c>
      <c r="I37" s="22">
        <v>108</v>
      </c>
      <c r="J37" s="4"/>
      <c r="L37" s="5"/>
      <c r="O37" s="1"/>
      <c r="P37" s="53"/>
      <c r="S37" s="2"/>
      <c r="T37" s="2"/>
      <c r="U37" s="2"/>
    </row>
    <row r="38" spans="1:19" ht="13.5" thickBot="1">
      <c r="A38" s="13">
        <v>33</v>
      </c>
      <c r="B38" s="29"/>
      <c r="C38" s="25"/>
      <c r="D38" s="12"/>
      <c r="E38" s="69">
        <v>6</v>
      </c>
      <c r="H38" s="68">
        <v>6</v>
      </c>
      <c r="I38" s="6"/>
      <c r="J38" s="44">
        <v>6</v>
      </c>
      <c r="K38" s="20" t="str">
        <f>IF(I37&gt;I39,H37,H39)</f>
        <v>Vujić Milovan</v>
      </c>
      <c r="L38" s="22">
        <v>97</v>
      </c>
      <c r="O38" s="1"/>
      <c r="P38" s="53"/>
      <c r="S38" s="2"/>
    </row>
    <row r="39" spans="1:19" ht="13.5" thickBot="1">
      <c r="A39" s="13">
        <v>34</v>
      </c>
      <c r="B39" s="29"/>
      <c r="C39" s="25"/>
      <c r="D39" s="44">
        <v>27</v>
      </c>
      <c r="E39" s="16" t="str">
        <f>B32</f>
        <v>Mrdaković Vladimir</v>
      </c>
      <c r="F39" s="23">
        <v>61</v>
      </c>
      <c r="G39" s="45">
        <v>6</v>
      </c>
      <c r="H39" s="20" t="str">
        <f>IF(F39&gt;F40,E39,E40)</f>
        <v>Vujić Milovan</v>
      </c>
      <c r="I39" s="22">
        <v>109</v>
      </c>
      <c r="J39" s="19"/>
      <c r="O39" s="1"/>
      <c r="P39" s="54"/>
      <c r="S39" s="2"/>
    </row>
    <row r="40" spans="1:19" ht="13.5" thickBot="1">
      <c r="A40" s="13">
        <v>35</v>
      </c>
      <c r="B40" s="29"/>
      <c r="C40" s="25"/>
      <c r="D40" s="44">
        <v>6</v>
      </c>
      <c r="E40" s="18" t="str">
        <f>B11</f>
        <v>Vujić Milovan</v>
      </c>
      <c r="F40" s="15">
        <v>96</v>
      </c>
      <c r="O40" s="1"/>
      <c r="S40" s="2"/>
    </row>
    <row r="41" spans="1:19" ht="13.5" thickBot="1">
      <c r="A41" s="13">
        <v>36</v>
      </c>
      <c r="B41" s="29"/>
      <c r="C41" s="25"/>
      <c r="D41" s="12"/>
      <c r="E41" s="69">
        <v>7</v>
      </c>
      <c r="N41" s="68" t="s">
        <v>3</v>
      </c>
      <c r="O41" s="1"/>
      <c r="P41" s="72">
        <v>1</v>
      </c>
      <c r="Q41" s="61" t="str">
        <f>IF(R28&gt;R30,Q28,Q30)</f>
        <v>Tekić Srđan</v>
      </c>
      <c r="S41" s="2"/>
    </row>
    <row r="42" spans="1:19" ht="13.5" thickBot="1">
      <c r="A42" s="13">
        <v>37</v>
      </c>
      <c r="B42" s="29"/>
      <c r="C42" s="25"/>
      <c r="D42" s="44">
        <v>7</v>
      </c>
      <c r="E42" s="16" t="str">
        <f>B12</f>
        <v>Tekić Srđan</v>
      </c>
      <c r="F42" s="23">
        <v>111</v>
      </c>
      <c r="G42" s="4"/>
      <c r="O42" s="1"/>
      <c r="S42" s="2"/>
    </row>
    <row r="43" spans="1:19" ht="13.5" thickBot="1">
      <c r="A43" s="13">
        <v>38</v>
      </c>
      <c r="B43" s="29"/>
      <c r="C43" s="25"/>
      <c r="D43" s="44">
        <v>26</v>
      </c>
      <c r="E43" s="17" t="str">
        <f>B31</f>
        <v>Radičević Milan</v>
      </c>
      <c r="F43" s="15">
        <v>55</v>
      </c>
      <c r="G43" s="44">
        <v>7</v>
      </c>
      <c r="H43" s="20" t="str">
        <f>IF(F42&gt;F43,E42,E43)</f>
        <v>Tekić Srđan</v>
      </c>
      <c r="I43" s="22" t="s">
        <v>305</v>
      </c>
      <c r="O43" s="1"/>
      <c r="P43" s="72">
        <v>2</v>
      </c>
      <c r="Q43" s="62" t="str">
        <f>IF(R28&lt;R30,Q28,Q30)</f>
        <v>Sekulić Mihajlo</v>
      </c>
      <c r="S43" s="2"/>
    </row>
    <row r="44" spans="1:19" ht="13.5" thickBot="1">
      <c r="A44" s="13">
        <v>39</v>
      </c>
      <c r="B44" s="29"/>
      <c r="C44" s="25"/>
      <c r="D44" s="12"/>
      <c r="E44" s="69">
        <v>10</v>
      </c>
      <c r="H44" s="68">
        <v>7</v>
      </c>
      <c r="I44" s="6"/>
      <c r="J44" s="45">
        <v>7</v>
      </c>
      <c r="K44" s="20" t="str">
        <f>IF(I43&gt;I45,H43,H45)</f>
        <v>Tekić Srđan</v>
      </c>
      <c r="L44" s="22">
        <v>111</v>
      </c>
      <c r="O44" s="1"/>
      <c r="S44" s="2"/>
    </row>
    <row r="45" spans="1:19" ht="13.5" thickBot="1">
      <c r="A45" s="13">
        <v>40</v>
      </c>
      <c r="B45" s="29"/>
      <c r="C45" s="25"/>
      <c r="D45" s="44">
        <v>23</v>
      </c>
      <c r="E45" s="16" t="str">
        <f>B28</f>
        <v>Anđelković Vlada</v>
      </c>
      <c r="F45" s="23">
        <v>65</v>
      </c>
      <c r="G45" s="45">
        <v>10</v>
      </c>
      <c r="H45" s="21" t="str">
        <f>IF(F45&gt;F46,E45,E46)</f>
        <v>Božović Mladen</v>
      </c>
      <c r="I45" s="22">
        <v>110</v>
      </c>
      <c r="L45" s="3"/>
      <c r="O45" s="1"/>
      <c r="P45" s="72">
        <v>3</v>
      </c>
      <c r="Q45" s="63" t="str">
        <f>IF(R22&gt;R36,Q22,Q36)</f>
        <v>Svilanović Dragan</v>
      </c>
      <c r="S45" s="2"/>
    </row>
    <row r="46" spans="1:19" ht="13.5" thickBot="1">
      <c r="A46" s="13">
        <v>41</v>
      </c>
      <c r="B46" s="29"/>
      <c r="C46" s="25"/>
      <c r="D46" s="44">
        <v>10</v>
      </c>
      <c r="E46" s="17" t="str">
        <f>B15</f>
        <v>Božović Mladen</v>
      </c>
      <c r="F46" s="15">
        <v>107</v>
      </c>
      <c r="L46" s="1"/>
      <c r="M46" s="4"/>
      <c r="O46" s="5"/>
      <c r="S46" s="2"/>
    </row>
    <row r="47" spans="1:19" ht="13.5" thickBot="1">
      <c r="A47" s="13">
        <v>42</v>
      </c>
      <c r="B47" s="29"/>
      <c r="C47" s="25"/>
      <c r="D47" s="12"/>
      <c r="E47" s="69">
        <v>15</v>
      </c>
      <c r="K47" s="68">
        <v>2</v>
      </c>
      <c r="L47" s="1"/>
      <c r="M47" s="44">
        <v>2</v>
      </c>
      <c r="N47" s="20" t="str">
        <f>IF(L44&gt;L50,K44,K50)</f>
        <v>Tekić Srđan</v>
      </c>
      <c r="O47" s="22" t="s">
        <v>306</v>
      </c>
      <c r="P47" s="8"/>
      <c r="Q47" s="2"/>
      <c r="R47" s="2"/>
      <c r="S47" s="2"/>
    </row>
    <row r="48" spans="1:12" ht="13.5" thickBot="1">
      <c r="A48" s="13">
        <v>43</v>
      </c>
      <c r="B48" s="29"/>
      <c r="C48" s="25"/>
      <c r="D48" s="44">
        <v>15</v>
      </c>
      <c r="E48" s="16" t="str">
        <f>B20</f>
        <v>Tošić Miroljub</v>
      </c>
      <c r="F48" s="23">
        <v>99</v>
      </c>
      <c r="G48" s="4"/>
      <c r="L48" s="1"/>
    </row>
    <row r="49" spans="1:12" ht="13.5" thickBot="1">
      <c r="A49" s="13">
        <v>44</v>
      </c>
      <c r="B49" s="29"/>
      <c r="C49" s="26"/>
      <c r="D49" s="44">
        <v>18</v>
      </c>
      <c r="E49" s="18" t="str">
        <f>B23</f>
        <v>Trkulja Ivan</v>
      </c>
      <c r="F49" s="15">
        <v>106</v>
      </c>
      <c r="G49" s="44">
        <v>15</v>
      </c>
      <c r="H49" s="20" t="str">
        <f>IF(F48&gt;F49,E48,E49)</f>
        <v>Trkulja Ivan</v>
      </c>
      <c r="I49" s="22">
        <v>97</v>
      </c>
      <c r="J49" s="4"/>
      <c r="L49" s="5"/>
    </row>
    <row r="50" spans="1:12" ht="13.5" thickBot="1">
      <c r="A50" s="13">
        <v>45</v>
      </c>
      <c r="B50" s="29"/>
      <c r="C50" s="26"/>
      <c r="D50" s="12"/>
      <c r="E50" s="69">
        <v>2</v>
      </c>
      <c r="G50" s="2"/>
      <c r="H50" s="68">
        <v>2</v>
      </c>
      <c r="I50" s="6"/>
      <c r="J50" s="44">
        <v>2</v>
      </c>
      <c r="K50" s="20" t="str">
        <f>IF(I49&gt;I51,H49,H51)</f>
        <v>Tasić Ivan</v>
      </c>
      <c r="L50" s="22">
        <v>105</v>
      </c>
    </row>
    <row r="51" spans="1:9" ht="13.5" thickBot="1">
      <c r="A51" s="13">
        <v>46</v>
      </c>
      <c r="B51" s="29"/>
      <c r="C51" s="26"/>
      <c r="D51" s="44">
        <v>31</v>
      </c>
      <c r="E51" s="16">
        <f>B36</f>
        <v>0</v>
      </c>
      <c r="F51" s="14">
        <v>0</v>
      </c>
      <c r="G51" s="45">
        <v>2</v>
      </c>
      <c r="H51" s="21" t="str">
        <f>IF(F51&gt;F52,E51,E52)</f>
        <v>Tasić Ivan</v>
      </c>
      <c r="I51" s="22">
        <v>108</v>
      </c>
    </row>
    <row r="52" spans="1:7" ht="13.5" thickBot="1">
      <c r="A52" s="13">
        <v>47</v>
      </c>
      <c r="B52" s="83"/>
      <c r="C52" s="27"/>
      <c r="D52" s="44">
        <v>2</v>
      </c>
      <c r="E52" s="18" t="str">
        <f>B7</f>
        <v>Tasić Ivan</v>
      </c>
      <c r="F52" s="15">
        <v>1</v>
      </c>
      <c r="G52" t="s">
        <v>0</v>
      </c>
    </row>
    <row r="54" spans="5:6" ht="12.75">
      <c r="E54" s="2"/>
      <c r="F54" s="2"/>
    </row>
    <row r="55" spans="5:6" ht="12.75">
      <c r="E55" s="2"/>
      <c r="F55" s="2"/>
    </row>
    <row r="57" spans="2:3" ht="12.75">
      <c r="B57" s="13" t="s">
        <v>28</v>
      </c>
      <c r="C57" s="13"/>
    </row>
    <row r="58" spans="2:5" ht="13.5" thickBot="1">
      <c r="B58" s="80" t="s">
        <v>25</v>
      </c>
      <c r="C58" s="80" t="s">
        <v>26</v>
      </c>
      <c r="E58" s="68" t="s">
        <v>4</v>
      </c>
    </row>
    <row r="59" spans="1:7" ht="13.5" thickBot="1">
      <c r="A59" s="13">
        <v>1</v>
      </c>
      <c r="B59" s="102" t="s">
        <v>65</v>
      </c>
      <c r="C59" s="93">
        <v>582</v>
      </c>
      <c r="D59" s="44">
        <v>1</v>
      </c>
      <c r="E59" s="34" t="str">
        <f>B59</f>
        <v>Mioković Danilo</v>
      </c>
      <c r="F59" s="33">
        <v>115</v>
      </c>
      <c r="G59" s="4"/>
    </row>
    <row r="60" spans="1:10" ht="13.5" thickBot="1">
      <c r="A60" s="13">
        <v>2</v>
      </c>
      <c r="B60" s="103" t="s">
        <v>71</v>
      </c>
      <c r="C60" s="90">
        <v>575</v>
      </c>
      <c r="D60" s="44">
        <v>16</v>
      </c>
      <c r="E60" s="35" t="str">
        <f>B74</f>
        <v>Đeviki Saša</v>
      </c>
      <c r="F60" s="36">
        <v>100</v>
      </c>
      <c r="G60" s="44">
        <v>1</v>
      </c>
      <c r="H60" s="37" t="str">
        <f>IF(F59&gt;F60,E59,E60)</f>
        <v>Mioković Danilo</v>
      </c>
      <c r="I60" s="38">
        <v>117</v>
      </c>
      <c r="J60" s="4"/>
    </row>
    <row r="61" spans="1:12" ht="13.5" thickBot="1">
      <c r="A61" s="13">
        <v>3</v>
      </c>
      <c r="B61" s="101" t="s">
        <v>78</v>
      </c>
      <c r="C61" s="89">
        <v>568</v>
      </c>
      <c r="E61" s="68">
        <v>16</v>
      </c>
      <c r="H61" s="68" t="s">
        <v>4</v>
      </c>
      <c r="I61" s="6"/>
      <c r="J61" s="44">
        <v>1</v>
      </c>
      <c r="K61" s="37" t="str">
        <f>IF(I60&gt;I62,H60,H62)</f>
        <v>Mioković Danilo</v>
      </c>
      <c r="L61" s="38">
        <v>116</v>
      </c>
    </row>
    <row r="62" spans="1:12" ht="13.5" thickBot="1">
      <c r="A62" s="13">
        <v>4</v>
      </c>
      <c r="B62" s="103" t="s">
        <v>79</v>
      </c>
      <c r="C62" s="90">
        <v>567</v>
      </c>
      <c r="D62" s="44">
        <v>9</v>
      </c>
      <c r="E62" s="34" t="str">
        <f>B67</f>
        <v>Milojević Branko</v>
      </c>
      <c r="F62" s="33">
        <v>108</v>
      </c>
      <c r="G62" s="45">
        <v>8</v>
      </c>
      <c r="H62" s="37" t="str">
        <f>IF(F62&gt;F63,E62,E63)</f>
        <v>Ignjatov Viktor</v>
      </c>
      <c r="I62" s="38">
        <v>109</v>
      </c>
      <c r="L62" s="3"/>
    </row>
    <row r="63" spans="1:13" ht="13.5" thickBot="1">
      <c r="A63" s="13">
        <v>5</v>
      </c>
      <c r="B63" s="101" t="s">
        <v>62</v>
      </c>
      <c r="C63" s="89">
        <v>566</v>
      </c>
      <c r="D63" s="44">
        <v>8</v>
      </c>
      <c r="E63" s="35" t="str">
        <f>B66</f>
        <v>Ignjatov Viktor</v>
      </c>
      <c r="F63" s="36">
        <v>109</v>
      </c>
      <c r="L63" s="1"/>
      <c r="M63" s="8"/>
    </row>
    <row r="64" spans="1:13" ht="13.5" thickBot="1">
      <c r="A64" s="13">
        <v>6</v>
      </c>
      <c r="B64" s="103" t="s">
        <v>82</v>
      </c>
      <c r="C64" s="90">
        <v>564</v>
      </c>
      <c r="E64" s="68">
        <v>13</v>
      </c>
      <c r="K64" s="68" t="s">
        <v>4</v>
      </c>
      <c r="L64" s="1"/>
      <c r="M64" s="52"/>
    </row>
    <row r="65" spans="1:13" ht="13.5" thickBot="1">
      <c r="A65" s="13">
        <v>7</v>
      </c>
      <c r="B65" s="101" t="s">
        <v>80</v>
      </c>
      <c r="C65" s="89">
        <v>560</v>
      </c>
      <c r="D65" s="44">
        <v>5</v>
      </c>
      <c r="E65" s="34" t="str">
        <f>B63</f>
        <v>Matić Slobodan</v>
      </c>
      <c r="F65" s="33">
        <v>111</v>
      </c>
      <c r="G65" s="4"/>
      <c r="L65" s="1"/>
      <c r="M65" s="53"/>
    </row>
    <row r="66" spans="1:18" ht="13.5" thickBot="1">
      <c r="A66" s="13">
        <v>8</v>
      </c>
      <c r="B66" s="103" t="s">
        <v>67</v>
      </c>
      <c r="C66" s="90">
        <v>558</v>
      </c>
      <c r="D66" s="44">
        <v>12</v>
      </c>
      <c r="E66" s="35" t="str">
        <f>B70</f>
        <v>Jovanović Vojkan</v>
      </c>
      <c r="F66" s="36">
        <v>109</v>
      </c>
      <c r="G66" s="44">
        <v>5</v>
      </c>
      <c r="H66" s="37" t="str">
        <f>IF(F65&gt;F66,E65,E66)</f>
        <v>Matić Slobodan</v>
      </c>
      <c r="I66" s="38">
        <v>113</v>
      </c>
      <c r="L66" s="5"/>
      <c r="M66" s="44">
        <v>3</v>
      </c>
      <c r="N66" s="40" t="str">
        <f>IF(L61&lt;L67,K61,K67)</f>
        <v>Matić Slobodan</v>
      </c>
      <c r="O66" s="22">
        <v>114</v>
      </c>
      <c r="P66" s="68" t="s">
        <v>12</v>
      </c>
      <c r="R66" s="41"/>
    </row>
    <row r="67" spans="1:16" ht="13.5" thickBot="1">
      <c r="A67" s="13">
        <v>9</v>
      </c>
      <c r="B67" s="101" t="s">
        <v>63</v>
      </c>
      <c r="C67" s="89">
        <v>550</v>
      </c>
      <c r="E67" s="68">
        <v>12</v>
      </c>
      <c r="G67" s="7"/>
      <c r="H67" s="68">
        <v>12</v>
      </c>
      <c r="I67" s="6"/>
      <c r="J67" s="45">
        <v>4</v>
      </c>
      <c r="K67" s="37" t="str">
        <f>IF(I66&gt;I68,H66,H68)</f>
        <v>Matić Slobodan</v>
      </c>
      <c r="L67" s="38">
        <v>111</v>
      </c>
      <c r="P67" s="9"/>
    </row>
    <row r="68" spans="1:16" ht="13.5" thickBot="1">
      <c r="A68" s="13">
        <v>10</v>
      </c>
      <c r="B68" s="103" t="s">
        <v>66</v>
      </c>
      <c r="C68" s="90">
        <v>549</v>
      </c>
      <c r="D68" s="44">
        <v>13</v>
      </c>
      <c r="E68" s="34" t="str">
        <f>B71</f>
        <v>Simić Miloš</v>
      </c>
      <c r="F68" s="33">
        <v>112</v>
      </c>
      <c r="G68" s="44">
        <v>4</v>
      </c>
      <c r="H68" s="37" t="str">
        <f>IF(F68&gt;F69,E68,E69)</f>
        <v>Simić Miloš</v>
      </c>
      <c r="I68" s="38">
        <v>112</v>
      </c>
      <c r="M68" s="50"/>
      <c r="P68" s="1"/>
    </row>
    <row r="69" spans="1:16" ht="13.5" thickBot="1">
      <c r="A69" s="13">
        <v>11</v>
      </c>
      <c r="B69" s="101" t="s">
        <v>81</v>
      </c>
      <c r="C69" s="89">
        <v>549</v>
      </c>
      <c r="D69" s="44">
        <v>4</v>
      </c>
      <c r="E69" s="35" t="str">
        <f>B62</f>
        <v>Rašević Goran</v>
      </c>
      <c r="F69" s="36">
        <v>110</v>
      </c>
      <c r="I69" s="39"/>
      <c r="M69" s="44">
        <v>1</v>
      </c>
      <c r="N69" s="40" t="str">
        <f>IF(L61&gt;L67,K61,K67)</f>
        <v>Mioković Danilo</v>
      </c>
      <c r="O69" s="22">
        <v>115</v>
      </c>
      <c r="P69" s="71" t="s">
        <v>10</v>
      </c>
    </row>
    <row r="70" spans="1:16" ht="13.5" thickBot="1">
      <c r="A70" s="13">
        <v>12</v>
      </c>
      <c r="B70" s="103" t="s">
        <v>74</v>
      </c>
      <c r="C70" s="90">
        <v>548</v>
      </c>
      <c r="E70" s="68">
        <v>11</v>
      </c>
      <c r="O70" s="3"/>
      <c r="P70" s="1"/>
    </row>
    <row r="71" spans="1:16" ht="13.5" thickBot="1">
      <c r="A71" s="13">
        <v>13</v>
      </c>
      <c r="B71" s="101" t="s">
        <v>75</v>
      </c>
      <c r="C71" s="89">
        <v>547</v>
      </c>
      <c r="D71" s="44">
        <v>3</v>
      </c>
      <c r="E71" s="34" t="str">
        <f>B61</f>
        <v>Urošević Ljubiša</v>
      </c>
      <c r="F71" s="33">
        <v>110</v>
      </c>
      <c r="G71" s="4"/>
      <c r="M71" s="44">
        <v>2</v>
      </c>
      <c r="N71" s="40" t="str">
        <f>IF(L73&gt;L79,K73,K79)</f>
        <v>Urošević Ljubiša</v>
      </c>
      <c r="O71" s="22">
        <v>112</v>
      </c>
      <c r="P71" s="71" t="s">
        <v>11</v>
      </c>
    </row>
    <row r="72" spans="1:16" ht="13.5" thickBot="1">
      <c r="A72" s="13">
        <v>14</v>
      </c>
      <c r="B72" s="103" t="s">
        <v>72</v>
      </c>
      <c r="C72" s="90">
        <v>544</v>
      </c>
      <c r="D72" s="44">
        <v>14</v>
      </c>
      <c r="E72" s="35" t="str">
        <f>B72</f>
        <v>Branković Zoran</v>
      </c>
      <c r="F72" s="36">
        <v>109</v>
      </c>
      <c r="G72" s="44">
        <v>3</v>
      </c>
      <c r="H72" s="37" t="str">
        <f>IF(F71&gt;F72,E71,E72)</f>
        <v>Urošević Ljubiša</v>
      </c>
      <c r="I72" s="38">
        <v>114</v>
      </c>
      <c r="J72" s="4"/>
      <c r="M72" s="51"/>
      <c r="P72" s="1"/>
    </row>
    <row r="73" spans="1:16" ht="13.5" thickBot="1">
      <c r="A73" s="13">
        <v>15</v>
      </c>
      <c r="B73" s="101" t="s">
        <v>77</v>
      </c>
      <c r="C73" s="89">
        <v>544</v>
      </c>
      <c r="E73" s="68">
        <v>14</v>
      </c>
      <c r="H73" s="68">
        <v>11</v>
      </c>
      <c r="I73" s="6"/>
      <c r="J73" s="44">
        <v>3</v>
      </c>
      <c r="K73" s="37" t="str">
        <f>IF(I72&gt;I74,H72,H74)</f>
        <v>Urošević Ljubiša</v>
      </c>
      <c r="L73" s="38">
        <v>117</v>
      </c>
      <c r="P73" s="10"/>
    </row>
    <row r="74" spans="1:16" ht="13.5" thickBot="1">
      <c r="A74" s="13">
        <v>16</v>
      </c>
      <c r="B74" s="103" t="s">
        <v>69</v>
      </c>
      <c r="C74" s="90">
        <v>537</v>
      </c>
      <c r="D74" s="44">
        <v>11</v>
      </c>
      <c r="E74" s="34" t="str">
        <f>B69</f>
        <v>Polić Dušan</v>
      </c>
      <c r="F74" s="33">
        <v>110</v>
      </c>
      <c r="G74" s="45">
        <v>6</v>
      </c>
      <c r="H74" s="37" t="str">
        <f>IF(F74&gt;F75,E74,E75)</f>
        <v>Laslo Sabo</v>
      </c>
      <c r="I74" s="38">
        <v>85</v>
      </c>
      <c r="L74" s="3"/>
      <c r="M74" s="44">
        <v>4</v>
      </c>
      <c r="N74" s="40" t="str">
        <f>IF(L73&lt;L79,K73,K79)</f>
        <v>Novković Niki</v>
      </c>
      <c r="O74" s="22">
        <v>113</v>
      </c>
      <c r="P74" s="68" t="s">
        <v>13</v>
      </c>
    </row>
    <row r="75" spans="1:17" ht="13.5" thickBot="1">
      <c r="A75" s="13">
        <v>17</v>
      </c>
      <c r="B75" s="101" t="s">
        <v>73</v>
      </c>
      <c r="C75" s="89">
        <v>528</v>
      </c>
      <c r="D75" s="44">
        <v>6</v>
      </c>
      <c r="E75" s="35" t="str">
        <f>B64</f>
        <v>Laslo Sabo</v>
      </c>
      <c r="F75" s="36">
        <v>113</v>
      </c>
      <c r="L75" s="1"/>
      <c r="M75" s="53"/>
      <c r="P75" s="13"/>
      <c r="Q75" s="43"/>
    </row>
    <row r="76" spans="1:17" ht="13.5" thickBot="1">
      <c r="A76" s="13">
        <v>18</v>
      </c>
      <c r="B76" s="103" t="s">
        <v>68</v>
      </c>
      <c r="C76" s="90">
        <v>522</v>
      </c>
      <c r="E76" s="68">
        <v>15</v>
      </c>
      <c r="K76" s="68" t="s">
        <v>5</v>
      </c>
      <c r="L76" s="1"/>
      <c r="M76" s="54"/>
      <c r="Q76" s="2"/>
    </row>
    <row r="77" spans="1:17" ht="13.5" thickBot="1">
      <c r="A77" s="13">
        <v>19</v>
      </c>
      <c r="B77" s="101" t="s">
        <v>70</v>
      </c>
      <c r="C77" s="89">
        <v>419</v>
      </c>
      <c r="D77" s="44">
        <v>7</v>
      </c>
      <c r="E77" s="34" t="str">
        <f>B65</f>
        <v>Kojić Velimir</v>
      </c>
      <c r="F77" s="33">
        <v>109</v>
      </c>
      <c r="G77" s="4"/>
      <c r="L77" s="1"/>
      <c r="M77" s="72">
        <v>1</v>
      </c>
      <c r="N77" s="61" t="str">
        <f>IF(O69&gt;O71,N69,N71)</f>
        <v>Mioković Danilo</v>
      </c>
      <c r="P77" s="13"/>
      <c r="Q77" s="43"/>
    </row>
    <row r="78" spans="1:17" ht="13.5" thickBot="1">
      <c r="A78" s="13">
        <v>20</v>
      </c>
      <c r="B78" s="103" t="s">
        <v>76</v>
      </c>
      <c r="C78" s="90">
        <v>155</v>
      </c>
      <c r="D78" s="44">
        <v>10</v>
      </c>
      <c r="E78" s="35" t="str">
        <f>B68</f>
        <v>Novković Niki</v>
      </c>
      <c r="F78" s="36">
        <v>110</v>
      </c>
      <c r="G78" s="44">
        <v>7</v>
      </c>
      <c r="H78" s="37" t="str">
        <f>IF(F77&gt;F78,E77,E78)</f>
        <v>Novković Niki</v>
      </c>
      <c r="I78" s="38">
        <v>111</v>
      </c>
      <c r="L78" s="5"/>
      <c r="Q78" s="2"/>
    </row>
    <row r="79" spans="1:17" ht="13.5" thickBot="1">
      <c r="A79" s="13">
        <v>21</v>
      </c>
      <c r="B79" s="101" t="s">
        <v>64</v>
      </c>
      <c r="C79" s="89">
        <v>0</v>
      </c>
      <c r="E79" s="68">
        <v>10</v>
      </c>
      <c r="H79" s="68">
        <v>10</v>
      </c>
      <c r="I79" s="6"/>
      <c r="J79" s="45">
        <v>2</v>
      </c>
      <c r="K79" s="37" t="str">
        <f>IF(I78&gt;I80,H78,H80)</f>
        <v>Novković Niki</v>
      </c>
      <c r="L79" s="38">
        <v>109</v>
      </c>
      <c r="M79" s="72">
        <v>2</v>
      </c>
      <c r="N79" s="62" t="str">
        <f>IF(O69&lt;O71,N69,N71)</f>
        <v>Urošević Ljubiša</v>
      </c>
      <c r="P79" s="13"/>
      <c r="Q79" s="43"/>
    </row>
    <row r="80" spans="1:9" ht="13.5" thickBot="1">
      <c r="A80" s="13">
        <v>22</v>
      </c>
      <c r="B80" s="103"/>
      <c r="C80" s="90"/>
      <c r="D80" s="44">
        <v>15</v>
      </c>
      <c r="E80" s="34" t="str">
        <f>B73</f>
        <v>Jeftić Bane</v>
      </c>
      <c r="F80" s="33">
        <v>108</v>
      </c>
      <c r="G80" s="45">
        <v>2</v>
      </c>
      <c r="H80" s="37" t="str">
        <f>IF(F80&gt;F81,E80,E81)</f>
        <v>Ilić Slavoljub</v>
      </c>
      <c r="I80" s="38">
        <v>110</v>
      </c>
    </row>
    <row r="81" spans="1:14" ht="13.5" thickBot="1">
      <c r="A81" s="13">
        <v>23</v>
      </c>
      <c r="B81" s="104"/>
      <c r="C81" s="96"/>
      <c r="D81" s="44">
        <v>2</v>
      </c>
      <c r="E81" s="35" t="str">
        <f>B60</f>
        <v>Ilić Slavoljub</v>
      </c>
      <c r="F81" s="36">
        <v>114</v>
      </c>
      <c r="M81" s="73">
        <v>3</v>
      </c>
      <c r="N81" s="63" t="str">
        <f>IF(O66&gt;O74,N66,N74)</f>
        <v>Matić Slobodan</v>
      </c>
    </row>
    <row r="84" ht="12.75">
      <c r="O84" s="39"/>
    </row>
    <row r="85" ht="12.75">
      <c r="B85" s="13" t="s">
        <v>20</v>
      </c>
    </row>
    <row r="86" spans="2:5" ht="13.5" thickBot="1">
      <c r="B86" s="80" t="s">
        <v>25</v>
      </c>
      <c r="C86" s="80" t="s">
        <v>26</v>
      </c>
      <c r="E86" s="68" t="s">
        <v>14</v>
      </c>
    </row>
    <row r="87" spans="1:7" ht="13.5" thickBot="1">
      <c r="A87" s="13">
        <v>1</v>
      </c>
      <c r="B87" s="97" t="s">
        <v>87</v>
      </c>
      <c r="C87" s="98">
        <v>533</v>
      </c>
      <c r="D87" s="55">
        <v>1</v>
      </c>
      <c r="E87" s="66" t="str">
        <f>B87</f>
        <v>Savić Tanja</v>
      </c>
      <c r="F87" s="65">
        <v>1</v>
      </c>
      <c r="G87" s="4"/>
    </row>
    <row r="88" spans="1:13" ht="13.5" thickBot="1">
      <c r="A88" s="13">
        <v>2</v>
      </c>
      <c r="B88" s="99" t="s">
        <v>85</v>
      </c>
      <c r="C88" s="100">
        <v>493</v>
      </c>
      <c r="D88" s="55">
        <v>8</v>
      </c>
      <c r="E88" s="67">
        <f>B94</f>
        <v>0</v>
      </c>
      <c r="F88" s="27">
        <v>0</v>
      </c>
      <c r="G88" s="55">
        <v>1</v>
      </c>
      <c r="H88" s="40" t="str">
        <f>IF(F87&gt;F88,E87,E88)</f>
        <v>Savić Tanja</v>
      </c>
      <c r="I88" s="22">
        <v>99</v>
      </c>
      <c r="J88" s="59">
        <v>2</v>
      </c>
      <c r="K88" s="40" t="str">
        <f>IF(I88&lt;I90,H88,H90)</f>
        <v>Vuković Zorica</v>
      </c>
      <c r="L88" s="22">
        <v>92</v>
      </c>
      <c r="M88" s="68" t="s">
        <v>18</v>
      </c>
    </row>
    <row r="89" spans="1:13" ht="13.5" thickBot="1">
      <c r="A89" s="13">
        <v>3</v>
      </c>
      <c r="B89" s="99" t="s">
        <v>83</v>
      </c>
      <c r="C89" s="100">
        <v>484</v>
      </c>
      <c r="E89" s="68">
        <v>8</v>
      </c>
      <c r="H89" s="68" t="s">
        <v>14</v>
      </c>
      <c r="I89" s="6"/>
      <c r="M89" s="9"/>
    </row>
    <row r="90" spans="1:13" ht="13.5" thickBot="1">
      <c r="A90" s="13">
        <v>4</v>
      </c>
      <c r="B90" s="99" t="s">
        <v>84</v>
      </c>
      <c r="C90" s="100">
        <v>475</v>
      </c>
      <c r="D90" s="55">
        <v>5</v>
      </c>
      <c r="E90" s="66" t="str">
        <f>B91</f>
        <v>Trpković Danijela</v>
      </c>
      <c r="F90" s="65">
        <v>0</v>
      </c>
      <c r="G90" s="56">
        <v>4</v>
      </c>
      <c r="H90" s="40" t="str">
        <f>IF(F90&gt;F91,E90,E91)</f>
        <v>Vuković Zorica</v>
      </c>
      <c r="I90" s="22">
        <v>90</v>
      </c>
      <c r="J90" s="57"/>
      <c r="M90" s="1"/>
    </row>
    <row r="91" spans="1:13" ht="13.5" thickBot="1">
      <c r="A91" s="13">
        <v>5</v>
      </c>
      <c r="B91" s="99" t="s">
        <v>88</v>
      </c>
      <c r="C91" s="100">
        <v>400</v>
      </c>
      <c r="D91" s="55">
        <v>4</v>
      </c>
      <c r="E91" s="67" t="str">
        <f>B90</f>
        <v>Vuković Zorica</v>
      </c>
      <c r="F91" s="27">
        <v>1</v>
      </c>
      <c r="J91" s="55">
        <v>1</v>
      </c>
      <c r="K91" s="40" t="str">
        <f>IF(I88&gt;I90,H88,H90)</f>
        <v>Savić Tanja</v>
      </c>
      <c r="L91" s="22">
        <v>99</v>
      </c>
      <c r="M91" s="71" t="s">
        <v>16</v>
      </c>
    </row>
    <row r="92" spans="1:13" ht="13.5" thickBot="1">
      <c r="A92" s="13">
        <v>6</v>
      </c>
      <c r="B92" s="99" t="s">
        <v>86</v>
      </c>
      <c r="C92" s="101">
        <v>396</v>
      </c>
      <c r="E92" s="68">
        <v>7</v>
      </c>
      <c r="L92" s="6"/>
      <c r="M92" s="1"/>
    </row>
    <row r="93" spans="1:13" ht="13.5" thickBot="1">
      <c r="A93" s="13">
        <v>7</v>
      </c>
      <c r="B93" s="99" t="s">
        <v>89</v>
      </c>
      <c r="C93" s="101">
        <v>165</v>
      </c>
      <c r="D93" s="55">
        <v>3</v>
      </c>
      <c r="E93" s="66" t="str">
        <f>B89</f>
        <v>Nikolić Svetlana</v>
      </c>
      <c r="F93" s="65">
        <v>1</v>
      </c>
      <c r="G93" s="4"/>
      <c r="J93" s="58">
        <v>1</v>
      </c>
      <c r="K93" s="40" t="str">
        <f>IF(I94&gt;I96,H94,H96)</f>
        <v>Ljeskovac Branka</v>
      </c>
      <c r="L93" s="22">
        <v>84</v>
      </c>
      <c r="M93" s="71" t="s">
        <v>17</v>
      </c>
    </row>
    <row r="94" spans="1:13" ht="13.5" thickBot="1">
      <c r="A94" s="13">
        <v>8</v>
      </c>
      <c r="B94" s="64"/>
      <c r="C94" s="26"/>
      <c r="D94" s="55">
        <v>6</v>
      </c>
      <c r="E94" s="67" t="str">
        <f>B92</f>
        <v>Benjak Milica </v>
      </c>
      <c r="F94" s="27">
        <v>0</v>
      </c>
      <c r="G94" s="55">
        <v>3</v>
      </c>
      <c r="H94" s="40" t="str">
        <f>IF(F93&gt;F94,E93,E94)</f>
        <v>Nikolić Svetlana</v>
      </c>
      <c r="I94" s="22">
        <v>84</v>
      </c>
      <c r="M94" s="1"/>
    </row>
    <row r="95" spans="1:13" ht="13.5" thickBot="1">
      <c r="A95" s="13">
        <v>9</v>
      </c>
      <c r="B95" s="64"/>
      <c r="C95" s="26"/>
      <c r="E95" s="68">
        <v>6</v>
      </c>
      <c r="H95" s="68" t="s">
        <v>15</v>
      </c>
      <c r="I95" s="3"/>
      <c r="J95" s="60"/>
      <c r="M95" s="10"/>
    </row>
    <row r="96" spans="1:13" ht="13.5" thickBot="1">
      <c r="A96" s="13">
        <v>10</v>
      </c>
      <c r="B96" s="81"/>
      <c r="C96" s="26"/>
      <c r="D96" s="55">
        <v>7</v>
      </c>
      <c r="E96" s="66" t="str">
        <f>B93</f>
        <v>Suturović Sandra</v>
      </c>
      <c r="F96" s="65">
        <v>0</v>
      </c>
      <c r="G96" s="56">
        <v>2</v>
      </c>
      <c r="H96" s="40" t="str">
        <f>IF(F96&gt;F97,E96,E97)</f>
        <v>Ljeskovac Branka</v>
      </c>
      <c r="I96" s="22">
        <v>93</v>
      </c>
      <c r="J96" s="55">
        <v>2</v>
      </c>
      <c r="K96" s="40" t="str">
        <f>IF(I94&lt;I96,H94,H96)</f>
        <v>Nikolić Svetlana</v>
      </c>
      <c r="L96" s="22">
        <v>99</v>
      </c>
      <c r="M96" s="68" t="s">
        <v>19</v>
      </c>
    </row>
    <row r="97" spans="1:6" ht="13.5" thickBot="1">
      <c r="A97" s="13">
        <v>11</v>
      </c>
      <c r="B97" s="81"/>
      <c r="C97" s="26"/>
      <c r="D97" s="55">
        <v>2</v>
      </c>
      <c r="E97" s="67" t="str">
        <f>B88</f>
        <v>Ljeskovac Branka</v>
      </c>
      <c r="F97" s="27">
        <v>1</v>
      </c>
    </row>
    <row r="98" spans="1:11" ht="13.5" thickBot="1">
      <c r="A98" s="13">
        <v>12</v>
      </c>
      <c r="B98" s="81"/>
      <c r="C98" s="26"/>
      <c r="J98" s="72">
        <v>1</v>
      </c>
      <c r="K98" s="61" t="str">
        <f>IF(L91&gt;L93,K91,K93)</f>
        <v>Savić Tanja</v>
      </c>
    </row>
    <row r="99" spans="1:3" ht="13.5" thickBot="1">
      <c r="A99" s="13">
        <v>13</v>
      </c>
      <c r="B99" s="81"/>
      <c r="C99" s="26"/>
    </row>
    <row r="100" spans="1:11" ht="13.5" thickBot="1">
      <c r="A100" s="13">
        <v>14</v>
      </c>
      <c r="B100" s="81"/>
      <c r="C100" s="26"/>
      <c r="J100" s="72">
        <v>2</v>
      </c>
      <c r="K100" s="62" t="str">
        <f>IF(L91&lt;L93,K91,K93)</f>
        <v>Ljeskovac Branka</v>
      </c>
    </row>
    <row r="101" spans="1:3" ht="13.5" thickBot="1">
      <c r="A101" s="13">
        <v>15</v>
      </c>
      <c r="B101" s="82"/>
      <c r="C101" s="27"/>
    </row>
    <row r="102" spans="10:11" ht="13.5" thickBot="1">
      <c r="J102" s="72">
        <v>3</v>
      </c>
      <c r="K102" s="63" t="str">
        <f>IF(L88&gt;L96,K88,K96)</f>
        <v>Nikolić Svetlana</v>
      </c>
    </row>
    <row r="104" ht="12.75">
      <c r="F104" s="74"/>
    </row>
    <row r="107" spans="2:3" ht="12.75">
      <c r="B107" s="31" t="s">
        <v>21</v>
      </c>
      <c r="C107" s="32"/>
    </row>
    <row r="108" spans="2:7" ht="13.5" thickBot="1">
      <c r="B108" s="80" t="s">
        <v>25</v>
      </c>
      <c r="C108" s="80" t="s">
        <v>26</v>
      </c>
      <c r="G108" s="76"/>
    </row>
    <row r="109" spans="1:10" ht="13.5" thickBot="1">
      <c r="A109" s="13">
        <v>1</v>
      </c>
      <c r="B109" s="85" t="s">
        <v>91</v>
      </c>
      <c r="C109" s="93">
        <v>549</v>
      </c>
      <c r="D109" s="44">
        <v>1</v>
      </c>
      <c r="E109" s="37" t="str">
        <f>B109</f>
        <v>Flegar Ivana</v>
      </c>
      <c r="F109" s="38">
        <v>104</v>
      </c>
      <c r="G109" s="44">
        <v>2</v>
      </c>
      <c r="H109" s="37" t="str">
        <f>IF(F109&lt;F111,E109,E111)</f>
        <v>Crkvenik Albina</v>
      </c>
      <c r="I109" s="38">
        <v>79</v>
      </c>
      <c r="J109" s="84" t="s">
        <v>31</v>
      </c>
    </row>
    <row r="110" spans="1:12" ht="13.5" thickBot="1">
      <c r="A110" s="13">
        <v>2</v>
      </c>
      <c r="B110" s="86" t="s">
        <v>94</v>
      </c>
      <c r="C110" s="90">
        <v>529</v>
      </c>
      <c r="E110" s="68" t="s">
        <v>22</v>
      </c>
      <c r="F110" s="6"/>
      <c r="J110" s="9"/>
      <c r="L110" s="77"/>
    </row>
    <row r="111" spans="1:10" ht="13.5" thickBot="1">
      <c r="A111" s="13">
        <v>3</v>
      </c>
      <c r="B111" s="87" t="s">
        <v>90</v>
      </c>
      <c r="C111" s="89">
        <v>515</v>
      </c>
      <c r="D111" s="44">
        <v>4</v>
      </c>
      <c r="E111" s="37" t="str">
        <f>B112</f>
        <v>Crkvenik Albina</v>
      </c>
      <c r="F111" s="38">
        <v>79</v>
      </c>
      <c r="G111" s="79">
        <v>1</v>
      </c>
      <c r="H111" s="37" t="str">
        <f>IF(F109&gt;F111,E109,E111)</f>
        <v>Flegar Ivana</v>
      </c>
      <c r="I111" s="38">
        <v>108</v>
      </c>
      <c r="J111" s="70" t="s">
        <v>29</v>
      </c>
    </row>
    <row r="112" spans="1:10" ht="13.5" thickBot="1">
      <c r="A112" s="13">
        <v>4</v>
      </c>
      <c r="B112" s="86" t="s">
        <v>93</v>
      </c>
      <c r="C112" s="90">
        <v>485</v>
      </c>
      <c r="G112" s="75"/>
      <c r="I112" s="3"/>
      <c r="J112" s="11"/>
    </row>
    <row r="113" spans="1:10" ht="13.5" thickBot="1">
      <c r="A113" s="13">
        <v>5</v>
      </c>
      <c r="B113" s="87" t="s">
        <v>303</v>
      </c>
      <c r="C113" s="89">
        <v>462</v>
      </c>
      <c r="D113" s="44">
        <v>2</v>
      </c>
      <c r="E113" s="37" t="str">
        <f>B110</f>
        <v>Cagić Jelena</v>
      </c>
      <c r="F113" s="38">
        <v>99</v>
      </c>
      <c r="G113" s="44">
        <v>1</v>
      </c>
      <c r="H113" s="37" t="str">
        <f>IF(F113&gt;F115,E113,E115)</f>
        <v>Cagić Jelena</v>
      </c>
      <c r="I113" s="38">
        <v>105</v>
      </c>
      <c r="J113" s="70" t="s">
        <v>30</v>
      </c>
    </row>
    <row r="114" spans="1:10" ht="13.5" thickBot="1">
      <c r="A114" s="13">
        <v>6</v>
      </c>
      <c r="B114" s="86"/>
      <c r="C114" s="90"/>
      <c r="E114" s="68">
        <v>14</v>
      </c>
      <c r="F114" s="6"/>
      <c r="J114" s="10"/>
    </row>
    <row r="115" spans="1:10" ht="13.5" thickBot="1">
      <c r="A115" s="13">
        <v>7</v>
      </c>
      <c r="B115" s="91"/>
      <c r="C115" s="96"/>
      <c r="D115" s="44">
        <v>3</v>
      </c>
      <c r="E115" s="37" t="str">
        <f>B111</f>
        <v>Kolar Snežana</v>
      </c>
      <c r="F115" s="38">
        <v>95</v>
      </c>
      <c r="G115" s="78">
        <v>2</v>
      </c>
      <c r="H115" s="37" t="str">
        <f>IF(F113&lt;F115,E113,E115)</f>
        <v>Kolar Snežana</v>
      </c>
      <c r="I115" s="38">
        <v>104</v>
      </c>
      <c r="J115" s="84" t="s">
        <v>32</v>
      </c>
    </row>
    <row r="116" spans="10:11" ht="13.5" thickBot="1">
      <c r="J116" s="72">
        <v>1</v>
      </c>
      <c r="K116" s="61" t="str">
        <f>IF(I111&gt;I113,H111,H113)</f>
        <v>Flegar Ivana</v>
      </c>
    </row>
    <row r="117" ht="13.5" thickBot="1"/>
    <row r="118" spans="10:11" ht="13.5" thickBot="1">
      <c r="J118" s="72">
        <v>2</v>
      </c>
      <c r="K118" s="62" t="str">
        <f>IF(I111&lt;I113,H111,H113)</f>
        <v>Cagić Jelena</v>
      </c>
    </row>
    <row r="119" ht="13.5" thickBot="1"/>
    <row r="120" spans="10:11" ht="13.5" thickBot="1">
      <c r="J120" s="72">
        <v>3</v>
      </c>
      <c r="K120" s="63" t="str">
        <f>IF(I109&gt;I115,H109,H115)</f>
        <v>Kolar Snežana</v>
      </c>
    </row>
    <row r="122" spans="2:8" ht="12.75">
      <c r="B122" s="31" t="s">
        <v>23</v>
      </c>
      <c r="C122" s="31"/>
      <c r="E122" s="13" t="s">
        <v>24</v>
      </c>
      <c r="H122" t="s">
        <v>137</v>
      </c>
    </row>
    <row r="123" spans="2:9" ht="13.5" thickBot="1">
      <c r="B123" s="80" t="s">
        <v>25</v>
      </c>
      <c r="C123" s="80" t="s">
        <v>26</v>
      </c>
      <c r="E123" s="80" t="s">
        <v>25</v>
      </c>
      <c r="F123" s="80" t="s">
        <v>26</v>
      </c>
      <c r="H123" s="80" t="s">
        <v>25</v>
      </c>
      <c r="I123" s="80" t="s">
        <v>150</v>
      </c>
    </row>
    <row r="124" spans="1:9" ht="12.75">
      <c r="A124" s="13">
        <v>1</v>
      </c>
      <c r="B124" s="135" t="s">
        <v>109</v>
      </c>
      <c r="C124" s="93">
        <v>487</v>
      </c>
      <c r="D124" s="13">
        <v>1</v>
      </c>
      <c r="E124" s="135" t="s">
        <v>95</v>
      </c>
      <c r="F124" s="88">
        <v>439</v>
      </c>
      <c r="G124">
        <v>1</v>
      </c>
      <c r="H124" t="s">
        <v>139</v>
      </c>
      <c r="I124">
        <v>320</v>
      </c>
    </row>
    <row r="125" spans="1:9" ht="12.75">
      <c r="A125" s="13">
        <v>2</v>
      </c>
      <c r="B125" s="137" t="s">
        <v>108</v>
      </c>
      <c r="C125" s="90">
        <v>460</v>
      </c>
      <c r="D125" s="13">
        <v>2</v>
      </c>
      <c r="E125" s="136" t="s">
        <v>96</v>
      </c>
      <c r="F125" s="89">
        <v>392</v>
      </c>
      <c r="G125">
        <v>2</v>
      </c>
      <c r="H125" t="s">
        <v>142</v>
      </c>
      <c r="I125">
        <v>310</v>
      </c>
    </row>
    <row r="126" spans="1:9" ht="12.75">
      <c r="A126" s="13">
        <v>3</v>
      </c>
      <c r="B126" s="136" t="s">
        <v>107</v>
      </c>
      <c r="C126" s="89">
        <v>405</v>
      </c>
      <c r="D126" s="13">
        <v>3</v>
      </c>
      <c r="E126" s="137" t="s">
        <v>99</v>
      </c>
      <c r="F126" s="90">
        <v>239</v>
      </c>
      <c r="G126">
        <v>3</v>
      </c>
      <c r="H126" t="s">
        <v>143</v>
      </c>
      <c r="I126">
        <v>310</v>
      </c>
    </row>
    <row r="127" spans="1:9" ht="12.75">
      <c r="A127" s="13">
        <v>4</v>
      </c>
      <c r="B127" s="137" t="s">
        <v>102</v>
      </c>
      <c r="C127" s="90">
        <v>383</v>
      </c>
      <c r="D127" s="13">
        <v>4</v>
      </c>
      <c r="E127" s="136" t="s">
        <v>98</v>
      </c>
      <c r="F127" s="89">
        <v>226</v>
      </c>
      <c r="G127">
        <v>4</v>
      </c>
      <c r="H127" t="s">
        <v>138</v>
      </c>
      <c r="I127">
        <v>189</v>
      </c>
    </row>
    <row r="128" spans="1:8" ht="12.75">
      <c r="A128" s="13">
        <v>5</v>
      </c>
      <c r="B128" s="136" t="s">
        <v>103</v>
      </c>
      <c r="C128" s="89">
        <v>334</v>
      </c>
      <c r="D128" s="13">
        <v>5</v>
      </c>
      <c r="E128" s="136" t="s">
        <v>97</v>
      </c>
      <c r="F128" s="89">
        <v>225</v>
      </c>
      <c r="G128">
        <v>5</v>
      </c>
      <c r="H128" t="s">
        <v>140</v>
      </c>
    </row>
    <row r="129" spans="1:8" ht="13.5" thickBot="1">
      <c r="A129" s="13">
        <v>6</v>
      </c>
      <c r="B129" s="136" t="s">
        <v>104</v>
      </c>
      <c r="C129" s="94">
        <v>289</v>
      </c>
      <c r="D129" s="13">
        <v>6</v>
      </c>
      <c r="E129" s="138" t="s">
        <v>100</v>
      </c>
      <c r="F129" s="92">
        <v>34</v>
      </c>
      <c r="G129">
        <v>6</v>
      </c>
      <c r="H129" t="s">
        <v>141</v>
      </c>
    </row>
    <row r="130" spans="1:3" ht="12.75">
      <c r="A130" s="13">
        <v>7</v>
      </c>
      <c r="B130" s="136" t="s">
        <v>105</v>
      </c>
      <c r="C130" s="94">
        <v>265</v>
      </c>
    </row>
    <row r="131" spans="1:3" ht="12.75">
      <c r="A131" s="13">
        <v>8</v>
      </c>
      <c r="B131" s="136" t="s">
        <v>101</v>
      </c>
      <c r="C131" s="94">
        <v>225</v>
      </c>
    </row>
    <row r="132" spans="1:3" ht="13.5" thickBot="1">
      <c r="A132" s="13">
        <v>9</v>
      </c>
      <c r="B132" s="139" t="s">
        <v>106</v>
      </c>
      <c r="C132" s="95">
        <v>220</v>
      </c>
    </row>
    <row r="135" spans="2:13" ht="13.5" thickBot="1">
      <c r="B135" s="105" t="s">
        <v>110</v>
      </c>
      <c r="E135" s="114" t="s">
        <v>123</v>
      </c>
      <c r="H135" s="114" t="s">
        <v>124</v>
      </c>
      <c r="K135" s="132" t="s">
        <v>304</v>
      </c>
      <c r="L135" s="133"/>
      <c r="M135" s="133"/>
    </row>
    <row r="136" spans="2:18" ht="13.5" thickBot="1">
      <c r="B136" t="s">
        <v>25</v>
      </c>
      <c r="C136" t="s">
        <v>150</v>
      </c>
      <c r="H136" t="s">
        <v>25</v>
      </c>
      <c r="I136" t="s">
        <v>150</v>
      </c>
      <c r="K136" s="140"/>
      <c r="L136" s="141"/>
      <c r="M136" s="141"/>
      <c r="N136" s="141"/>
      <c r="O136" s="141"/>
      <c r="P136" s="141"/>
      <c r="Q136" s="141"/>
      <c r="R136" s="3"/>
    </row>
    <row r="137" spans="1:18" ht="13.5" thickBot="1">
      <c r="A137">
        <v>1</v>
      </c>
      <c r="B137" t="s">
        <v>118</v>
      </c>
      <c r="C137">
        <v>557</v>
      </c>
      <c r="D137">
        <v>1</v>
      </c>
      <c r="E137" t="s">
        <v>120</v>
      </c>
      <c r="F137">
        <v>159</v>
      </c>
      <c r="G137">
        <v>1</v>
      </c>
      <c r="H137" t="s">
        <v>125</v>
      </c>
      <c r="I137">
        <v>385</v>
      </c>
      <c r="J137">
        <v>1</v>
      </c>
      <c r="K137" s="126" t="s">
        <v>215</v>
      </c>
      <c r="L137" s="127">
        <v>114</v>
      </c>
      <c r="M137" s="129">
        <v>1</v>
      </c>
      <c r="N137" s="128" t="s">
        <v>215</v>
      </c>
      <c r="O137" s="127">
        <v>113</v>
      </c>
      <c r="P137" s="142">
        <v>1</v>
      </c>
      <c r="Q137" s="134" t="s">
        <v>215</v>
      </c>
      <c r="R137" s="127">
        <v>117</v>
      </c>
    </row>
    <row r="138" spans="1:18" ht="13.5" thickBot="1">
      <c r="A138">
        <v>2</v>
      </c>
      <c r="B138" t="s">
        <v>119</v>
      </c>
      <c r="C138">
        <v>473</v>
      </c>
      <c r="D138">
        <v>2</v>
      </c>
      <c r="E138" t="s">
        <v>121</v>
      </c>
      <c r="F138">
        <v>142</v>
      </c>
      <c r="G138">
        <v>2</v>
      </c>
      <c r="H138" t="s">
        <v>126</v>
      </c>
      <c r="I138">
        <v>189</v>
      </c>
      <c r="K138" s="8"/>
      <c r="L138" s="131"/>
      <c r="M138" s="2"/>
      <c r="N138" s="2"/>
      <c r="O138" s="2"/>
      <c r="P138" s="2"/>
      <c r="Q138" s="2"/>
      <c r="R138" s="1"/>
    </row>
    <row r="139" spans="1:18" ht="13.5" thickBot="1">
      <c r="A139">
        <v>3</v>
      </c>
      <c r="B139" t="s">
        <v>116</v>
      </c>
      <c r="C139">
        <v>455</v>
      </c>
      <c r="D139">
        <v>3</v>
      </c>
      <c r="E139" t="s">
        <v>122</v>
      </c>
      <c r="F139">
        <v>115</v>
      </c>
      <c r="G139">
        <v>3</v>
      </c>
      <c r="H139" t="s">
        <v>128</v>
      </c>
      <c r="I139">
        <v>177</v>
      </c>
      <c r="J139">
        <v>8</v>
      </c>
      <c r="K139" s="126" t="s">
        <v>219</v>
      </c>
      <c r="L139" s="127">
        <v>49</v>
      </c>
      <c r="M139" s="2"/>
      <c r="N139" s="2"/>
      <c r="O139" s="2"/>
      <c r="P139" s="142">
        <v>2</v>
      </c>
      <c r="Q139" s="134" t="s">
        <v>216</v>
      </c>
      <c r="R139" s="127">
        <v>100</v>
      </c>
    </row>
    <row r="140" spans="1:18" ht="13.5" thickBot="1">
      <c r="A140">
        <v>4</v>
      </c>
      <c r="B140" t="s">
        <v>117</v>
      </c>
      <c r="C140">
        <v>415</v>
      </c>
      <c r="G140">
        <v>4</v>
      </c>
      <c r="H140" t="s">
        <v>127</v>
      </c>
      <c r="I140">
        <v>100</v>
      </c>
      <c r="K140" s="8"/>
      <c r="L140" s="2"/>
      <c r="M140" s="2"/>
      <c r="N140" s="2"/>
      <c r="O140" s="2"/>
      <c r="P140" s="2"/>
      <c r="Q140" s="2"/>
      <c r="R140" s="1"/>
    </row>
    <row r="141" spans="1:18" ht="13.5" thickBot="1">
      <c r="A141">
        <v>5</v>
      </c>
      <c r="B141" t="s">
        <v>112</v>
      </c>
      <c r="C141">
        <v>413</v>
      </c>
      <c r="J141">
        <v>5</v>
      </c>
      <c r="K141" s="126" t="s">
        <v>218</v>
      </c>
      <c r="L141" s="127">
        <v>82</v>
      </c>
      <c r="M141" s="2"/>
      <c r="N141" s="2"/>
      <c r="O141" s="2"/>
      <c r="P141" s="142">
        <v>4</v>
      </c>
      <c r="Q141" s="134" t="s">
        <v>218</v>
      </c>
      <c r="R141" s="127">
        <v>87</v>
      </c>
    </row>
    <row r="142" spans="1:18" ht="13.5" thickBot="1">
      <c r="A142">
        <v>6</v>
      </c>
      <c r="B142" t="s">
        <v>111</v>
      </c>
      <c r="C142">
        <v>403</v>
      </c>
      <c r="E142" s="114" t="s">
        <v>132</v>
      </c>
      <c r="H142" s="114" t="s">
        <v>135</v>
      </c>
      <c r="K142" s="8"/>
      <c r="L142" s="2"/>
      <c r="M142" s="2"/>
      <c r="N142" s="2"/>
      <c r="O142" s="2"/>
      <c r="P142" s="2"/>
      <c r="Q142" s="2"/>
      <c r="R142" s="1"/>
    </row>
    <row r="143" spans="1:18" ht="13.5" thickBot="1">
      <c r="A143">
        <v>7</v>
      </c>
      <c r="B143" t="s">
        <v>151</v>
      </c>
      <c r="C143">
        <v>228</v>
      </c>
      <c r="J143">
        <v>4</v>
      </c>
      <c r="K143" s="126" t="s">
        <v>221</v>
      </c>
      <c r="L143" s="127">
        <v>46</v>
      </c>
      <c r="M143" s="130">
        <v>2</v>
      </c>
      <c r="N143" s="128" t="s">
        <v>218</v>
      </c>
      <c r="O143" s="127">
        <v>58</v>
      </c>
      <c r="P143" s="142">
        <v>3</v>
      </c>
      <c r="Q143" s="143" t="s">
        <v>253</v>
      </c>
      <c r="R143" s="127">
        <v>102</v>
      </c>
    </row>
    <row r="144" spans="1:18" ht="13.5" thickBot="1">
      <c r="A144">
        <v>8</v>
      </c>
      <c r="B144" t="s">
        <v>115</v>
      </c>
      <c r="C144">
        <v>225</v>
      </c>
      <c r="D144">
        <v>1</v>
      </c>
      <c r="E144" t="s">
        <v>133</v>
      </c>
      <c r="F144">
        <v>320</v>
      </c>
      <c r="G144">
        <v>1</v>
      </c>
      <c r="H144" t="s">
        <v>136</v>
      </c>
      <c r="I144">
        <v>108</v>
      </c>
      <c r="K144" s="8"/>
      <c r="L144" s="2"/>
      <c r="M144" s="2"/>
      <c r="N144" s="2"/>
      <c r="O144" s="2"/>
      <c r="P144" s="2"/>
      <c r="Q144" s="2"/>
      <c r="R144" s="1"/>
    </row>
    <row r="145" spans="10:18" ht="13.5" thickBot="1">
      <c r="J145">
        <v>3</v>
      </c>
      <c r="K145" s="126" t="s">
        <v>216</v>
      </c>
      <c r="L145" s="127">
        <v>112</v>
      </c>
      <c r="M145" s="129">
        <v>3</v>
      </c>
      <c r="N145" s="128" t="s">
        <v>216</v>
      </c>
      <c r="O145" s="127">
        <v>103</v>
      </c>
      <c r="P145" s="2"/>
      <c r="Q145" s="2"/>
      <c r="R145" s="1"/>
    </row>
    <row r="146" spans="2:18" ht="13.5" thickBot="1">
      <c r="B146" s="114" t="s">
        <v>129</v>
      </c>
      <c r="E146" s="114" t="s">
        <v>131</v>
      </c>
      <c r="H146" s="114" t="s">
        <v>144</v>
      </c>
      <c r="K146" s="8"/>
      <c r="L146" s="131"/>
      <c r="M146" s="2"/>
      <c r="N146" s="2"/>
      <c r="O146" s="2"/>
      <c r="P146" s="2"/>
      <c r="Q146" s="2"/>
      <c r="R146" s="1"/>
    </row>
    <row r="147" spans="8:18" ht="13.5" thickBot="1">
      <c r="H147" t="s">
        <v>25</v>
      </c>
      <c r="I147" t="s">
        <v>150</v>
      </c>
      <c r="J147">
        <v>6</v>
      </c>
      <c r="K147" s="126" t="s">
        <v>111</v>
      </c>
      <c r="L147" s="127">
        <v>63</v>
      </c>
      <c r="M147" s="2"/>
      <c r="N147" s="2"/>
      <c r="O147" s="2"/>
      <c r="P147" s="2"/>
      <c r="Q147" s="2"/>
      <c r="R147" s="1"/>
    </row>
    <row r="148" spans="1:18" ht="13.5" thickBot="1">
      <c r="A148">
        <v>1</v>
      </c>
      <c r="B148" t="s">
        <v>130</v>
      </c>
      <c r="C148">
        <v>540</v>
      </c>
      <c r="D148">
        <v>1</v>
      </c>
      <c r="E148" t="s">
        <v>134</v>
      </c>
      <c r="F148">
        <v>380</v>
      </c>
      <c r="G148">
        <v>1</v>
      </c>
      <c r="H148" t="s">
        <v>146</v>
      </c>
      <c r="I148">
        <v>461</v>
      </c>
      <c r="K148" s="8"/>
      <c r="L148" s="2"/>
      <c r="M148" s="2"/>
      <c r="N148" s="2"/>
      <c r="O148" s="2"/>
      <c r="P148" s="2"/>
      <c r="Q148" s="2"/>
      <c r="R148" s="1"/>
    </row>
    <row r="149" spans="7:18" ht="13.5" thickBot="1">
      <c r="G149">
        <v>2</v>
      </c>
      <c r="H149" t="s">
        <v>147</v>
      </c>
      <c r="I149">
        <v>438</v>
      </c>
      <c r="J149">
        <v>7</v>
      </c>
      <c r="K149" s="126" t="s">
        <v>220</v>
      </c>
      <c r="L149" s="127">
        <v>28</v>
      </c>
      <c r="M149" s="2"/>
      <c r="N149" s="2"/>
      <c r="O149" s="2"/>
      <c r="P149" s="2"/>
      <c r="Q149" s="2"/>
      <c r="R149" s="1"/>
    </row>
    <row r="150" spans="2:18" ht="13.5" thickBot="1">
      <c r="B150" s="114" t="s">
        <v>148</v>
      </c>
      <c r="E150" s="114" t="s">
        <v>152</v>
      </c>
      <c r="G150">
        <v>3</v>
      </c>
      <c r="H150" t="s">
        <v>145</v>
      </c>
      <c r="I150">
        <v>300</v>
      </c>
      <c r="K150" s="8"/>
      <c r="L150" s="2"/>
      <c r="M150" s="2"/>
      <c r="N150" s="2"/>
      <c r="O150" s="2"/>
      <c r="P150" s="2"/>
      <c r="Q150" s="2"/>
      <c r="R150" s="1"/>
    </row>
    <row r="151" spans="10:18" ht="13.5" thickBot="1">
      <c r="J151">
        <v>2</v>
      </c>
      <c r="K151" s="126" t="s">
        <v>253</v>
      </c>
      <c r="L151" s="127">
        <v>98</v>
      </c>
      <c r="M151" s="130">
        <v>4</v>
      </c>
      <c r="N151" s="128" t="s">
        <v>253</v>
      </c>
      <c r="O151" s="127">
        <v>96</v>
      </c>
      <c r="P151" s="7"/>
      <c r="Q151" s="7"/>
      <c r="R151" s="5"/>
    </row>
    <row r="152" spans="1:6" ht="12.75">
      <c r="A152">
        <v>1</v>
      </c>
      <c r="B152" t="s">
        <v>149</v>
      </c>
      <c r="C152">
        <v>0</v>
      </c>
      <c r="D152">
        <v>1</v>
      </c>
      <c r="E152" t="s">
        <v>153</v>
      </c>
      <c r="F152">
        <v>35</v>
      </c>
    </row>
    <row r="156" spans="2:5" ht="12.75">
      <c r="B156" s="114" t="s">
        <v>286</v>
      </c>
      <c r="E156" s="114" t="s">
        <v>287</v>
      </c>
    </row>
    <row r="157" ht="13.5" thickBot="1"/>
    <row r="158" spans="1:6" ht="13.5" thickBot="1">
      <c r="A158" s="125">
        <v>3</v>
      </c>
      <c r="B158" s="123" t="s">
        <v>292</v>
      </c>
      <c r="C158" s="124">
        <f>SUM(C159:C162)</f>
        <v>1647</v>
      </c>
      <c r="D158" s="125">
        <v>4</v>
      </c>
      <c r="E158" s="123" t="s">
        <v>288</v>
      </c>
      <c r="F158" s="124">
        <f>SUM(F159:F161)</f>
        <v>1524</v>
      </c>
    </row>
    <row r="159" spans="1:6" ht="12.75">
      <c r="A159">
        <v>1</v>
      </c>
      <c r="B159" t="s">
        <v>210</v>
      </c>
      <c r="C159">
        <v>544</v>
      </c>
      <c r="D159">
        <v>1</v>
      </c>
      <c r="E159" t="s">
        <v>289</v>
      </c>
      <c r="F159">
        <v>526</v>
      </c>
    </row>
    <row r="160" spans="1:6" ht="12.75">
      <c r="A160">
        <v>2</v>
      </c>
      <c r="B160" t="s">
        <v>212</v>
      </c>
      <c r="C160">
        <v>528</v>
      </c>
      <c r="D160">
        <v>2</v>
      </c>
      <c r="E160" t="s">
        <v>290</v>
      </c>
      <c r="F160">
        <v>537</v>
      </c>
    </row>
    <row r="161" spans="1:6" ht="12.75">
      <c r="A161">
        <v>3</v>
      </c>
      <c r="B161" t="s">
        <v>198</v>
      </c>
      <c r="C161">
        <v>575</v>
      </c>
      <c r="D161">
        <v>3</v>
      </c>
      <c r="E161" t="s">
        <v>182</v>
      </c>
      <c r="F161">
        <v>461</v>
      </c>
    </row>
    <row r="163" ht="13.5" thickBot="1"/>
    <row r="164" spans="1:6" ht="13.5" thickBot="1">
      <c r="A164" s="125">
        <v>2</v>
      </c>
      <c r="B164" s="123" t="s">
        <v>297</v>
      </c>
      <c r="C164" s="124">
        <f>SUM(C165:C167)</f>
        <v>1689</v>
      </c>
      <c r="D164" s="125">
        <v>3</v>
      </c>
      <c r="E164" s="123" t="s">
        <v>294</v>
      </c>
      <c r="F164" s="124">
        <f>SUM(F165:F167)</f>
        <v>1530</v>
      </c>
    </row>
    <row r="165" spans="1:6" ht="12.75">
      <c r="A165">
        <v>1</v>
      </c>
      <c r="B165" t="s">
        <v>197</v>
      </c>
      <c r="C165">
        <v>582</v>
      </c>
      <c r="D165">
        <v>1</v>
      </c>
      <c r="E165" t="s">
        <v>168</v>
      </c>
      <c r="F165">
        <v>533</v>
      </c>
    </row>
    <row r="166" spans="1:6" ht="12.75">
      <c r="A166">
        <v>2</v>
      </c>
      <c r="B166" t="s">
        <v>207</v>
      </c>
      <c r="C166">
        <v>549</v>
      </c>
      <c r="D166">
        <v>2</v>
      </c>
      <c r="E166" t="s">
        <v>291</v>
      </c>
      <c r="F166">
        <v>542</v>
      </c>
    </row>
    <row r="167" spans="1:6" ht="12.75">
      <c r="A167">
        <v>3</v>
      </c>
      <c r="B167" t="s">
        <v>67</v>
      </c>
      <c r="C167">
        <v>558</v>
      </c>
      <c r="D167">
        <v>3</v>
      </c>
      <c r="E167" t="s">
        <v>216</v>
      </c>
      <c r="F167">
        <v>455</v>
      </c>
    </row>
    <row r="169" ht="13.5" thickBot="1"/>
    <row r="170" spans="1:6" ht="13.5" thickBot="1">
      <c r="A170" s="125">
        <v>4</v>
      </c>
      <c r="B170" s="123" t="s">
        <v>299</v>
      </c>
      <c r="C170" s="124">
        <f>SUM(C171:C174)</f>
        <v>1639</v>
      </c>
      <c r="D170" s="125">
        <v>2</v>
      </c>
      <c r="E170" s="123" t="s">
        <v>293</v>
      </c>
      <c r="F170" s="124">
        <f>SUM(F171:F173)</f>
        <v>1550</v>
      </c>
    </row>
    <row r="171" spans="1:6" ht="12.75">
      <c r="A171">
        <v>1</v>
      </c>
      <c r="B171" t="s">
        <v>205</v>
      </c>
      <c r="C171">
        <v>548</v>
      </c>
      <c r="D171">
        <v>1</v>
      </c>
      <c r="E171" t="s">
        <v>171</v>
      </c>
      <c r="F171">
        <v>546</v>
      </c>
    </row>
    <row r="172" spans="1:6" ht="12.75">
      <c r="A172">
        <v>2</v>
      </c>
      <c r="B172" t="s">
        <v>200</v>
      </c>
      <c r="C172">
        <v>547</v>
      </c>
      <c r="D172">
        <v>2</v>
      </c>
      <c r="E172" t="s">
        <v>295</v>
      </c>
      <c r="F172">
        <v>529</v>
      </c>
    </row>
    <row r="173" spans="1:6" ht="12.75">
      <c r="A173">
        <v>3</v>
      </c>
      <c r="B173" t="s">
        <v>300</v>
      </c>
      <c r="C173">
        <v>0</v>
      </c>
      <c r="D173">
        <v>3</v>
      </c>
      <c r="E173" t="s">
        <v>296</v>
      </c>
      <c r="F173">
        <v>475</v>
      </c>
    </row>
    <row r="174" spans="1:3" ht="12.75">
      <c r="A174">
        <v>4</v>
      </c>
      <c r="B174" t="s">
        <v>301</v>
      </c>
      <c r="C174">
        <v>544</v>
      </c>
    </row>
    <row r="175" ht="13.5" thickBot="1"/>
    <row r="176" spans="1:6" ht="13.5" thickBot="1">
      <c r="A176" s="125">
        <v>1</v>
      </c>
      <c r="B176" s="123" t="s">
        <v>302</v>
      </c>
      <c r="C176" s="124">
        <f>SUM(C177:C179)</f>
        <v>1695</v>
      </c>
      <c r="D176" s="125">
        <v>1</v>
      </c>
      <c r="E176" s="123" t="s">
        <v>297</v>
      </c>
      <c r="F176" s="124">
        <f>SUM(F177:F179)</f>
        <v>1618</v>
      </c>
    </row>
    <row r="177" spans="1:6" ht="12.75">
      <c r="A177">
        <v>1</v>
      </c>
      <c r="B177" t="s">
        <v>199</v>
      </c>
      <c r="C177">
        <v>568</v>
      </c>
      <c r="D177">
        <v>1</v>
      </c>
      <c r="E177" t="s">
        <v>298</v>
      </c>
      <c r="F177">
        <v>527</v>
      </c>
    </row>
    <row r="178" spans="1:6" ht="12.75">
      <c r="A178">
        <v>2</v>
      </c>
      <c r="B178" t="s">
        <v>204</v>
      </c>
      <c r="C178">
        <v>567</v>
      </c>
      <c r="D178">
        <v>2</v>
      </c>
      <c r="E178" t="s">
        <v>170</v>
      </c>
      <c r="F178">
        <v>553</v>
      </c>
    </row>
    <row r="179" spans="1:6" ht="12.75">
      <c r="A179">
        <v>3</v>
      </c>
      <c r="B179" t="s">
        <v>202</v>
      </c>
      <c r="C179">
        <v>560</v>
      </c>
      <c r="D179">
        <v>3</v>
      </c>
      <c r="E179" t="s">
        <v>183</v>
      </c>
      <c r="F179">
        <v>538</v>
      </c>
    </row>
  </sheetData>
  <sheetProtection password="DC07" sheet="1" objects="1" scenarios="1" selectLockedCells="1"/>
  <mergeCells count="1">
    <mergeCell ref="H3:I3"/>
  </mergeCells>
  <printOptions/>
  <pageMargins left="0.07" right="0.3937007874015748" top="0.3937007874015748" bottom="0.52" header="0.3937007874015748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4"/>
  <sheetViews>
    <sheetView zoomScale="75" zoomScaleNormal="75" zoomScalePageLayoutView="0" workbookViewId="0" topLeftCell="A1">
      <selection activeCell="E14" sqref="E14"/>
    </sheetView>
  </sheetViews>
  <sheetFormatPr defaultColWidth="9.140625" defaultRowHeight="12.75"/>
  <cols>
    <col min="1" max="1" width="3.57421875" style="146" customWidth="1"/>
    <col min="2" max="4" width="9.140625" style="146" customWidth="1"/>
    <col min="5" max="5" width="6.7109375" style="146" customWidth="1"/>
    <col min="6" max="8" width="9.140625" style="146" customWidth="1"/>
    <col min="9" max="9" width="6.421875" style="146" customWidth="1"/>
    <col min="10" max="11" width="9.140625" style="146" customWidth="1"/>
    <col min="12" max="12" width="12.8515625" style="146" bestFit="1" customWidth="1"/>
    <col min="13" max="13" width="6.28125" style="146" customWidth="1"/>
    <col min="14" max="14" width="9.140625" style="146" customWidth="1"/>
    <col min="15" max="15" width="9.28125" style="146" customWidth="1"/>
    <col min="16" max="16384" width="9.140625" style="146" customWidth="1"/>
  </cols>
  <sheetData>
    <row r="2" spans="1:15" ht="12.75">
      <c r="A2" s="144"/>
      <c r="B2" s="145" t="s">
        <v>113</v>
      </c>
      <c r="C2" s="144"/>
      <c r="F2" s="147" t="s">
        <v>114</v>
      </c>
      <c r="G2" s="147"/>
      <c r="I2" s="148"/>
      <c r="J2" s="149" t="s">
        <v>20</v>
      </c>
      <c r="K2" s="148"/>
      <c r="M2" s="144"/>
      <c r="N2" s="150" t="s">
        <v>23</v>
      </c>
      <c r="O2" s="144"/>
    </row>
    <row r="3" spans="1:15" ht="12.75">
      <c r="A3" s="149">
        <v>1</v>
      </c>
      <c r="B3" s="149" t="s">
        <v>33</v>
      </c>
      <c r="C3" s="148"/>
      <c r="E3" s="149">
        <v>1</v>
      </c>
      <c r="F3" s="151" t="s">
        <v>62</v>
      </c>
      <c r="G3" s="151"/>
      <c r="H3" s="148"/>
      <c r="I3" s="149">
        <v>1</v>
      </c>
      <c r="J3" s="151" t="s">
        <v>83</v>
      </c>
      <c r="K3" s="148"/>
      <c r="M3" s="149">
        <v>1</v>
      </c>
      <c r="N3" s="151" t="s">
        <v>101</v>
      </c>
      <c r="O3" s="148"/>
    </row>
    <row r="4" spans="1:15" ht="12.75">
      <c r="A4" s="149">
        <v>2</v>
      </c>
      <c r="B4" s="149" t="s">
        <v>34</v>
      </c>
      <c r="C4" s="144"/>
      <c r="E4" s="149">
        <v>2</v>
      </c>
      <c r="F4" s="151" t="s">
        <v>63</v>
      </c>
      <c r="G4" s="151"/>
      <c r="H4" s="148"/>
      <c r="I4" s="149">
        <v>2</v>
      </c>
      <c r="J4" s="151" t="s">
        <v>84</v>
      </c>
      <c r="K4" s="148"/>
      <c r="M4" s="149">
        <v>2</v>
      </c>
      <c r="N4" s="151" t="s">
        <v>102</v>
      </c>
      <c r="O4" s="148"/>
    </row>
    <row r="5" spans="1:15" ht="12.75">
      <c r="A5" s="149">
        <v>3</v>
      </c>
      <c r="B5" s="149" t="s">
        <v>35</v>
      </c>
      <c r="C5" s="144"/>
      <c r="E5" s="149">
        <v>3</v>
      </c>
      <c r="F5" s="151" t="s">
        <v>64</v>
      </c>
      <c r="G5" s="151"/>
      <c r="H5" s="148"/>
      <c r="I5" s="149">
        <v>3</v>
      </c>
      <c r="J5" s="151" t="s">
        <v>85</v>
      </c>
      <c r="K5" s="148"/>
      <c r="M5" s="149">
        <v>3</v>
      </c>
      <c r="N5" s="151" t="s">
        <v>103</v>
      </c>
      <c r="O5" s="148"/>
    </row>
    <row r="6" spans="1:15" ht="12.75">
      <c r="A6" s="149">
        <v>4</v>
      </c>
      <c r="B6" s="149" t="s">
        <v>36</v>
      </c>
      <c r="C6" s="144"/>
      <c r="E6" s="149">
        <v>4</v>
      </c>
      <c r="F6" s="151" t="s">
        <v>65</v>
      </c>
      <c r="G6" s="151"/>
      <c r="H6" s="148"/>
      <c r="I6" s="149">
        <v>4</v>
      </c>
      <c r="J6" s="151" t="s">
        <v>86</v>
      </c>
      <c r="K6" s="148"/>
      <c r="M6" s="149">
        <v>4</v>
      </c>
      <c r="N6" s="151" t="s">
        <v>104</v>
      </c>
      <c r="O6" s="148"/>
    </row>
    <row r="7" spans="1:15" ht="12.75">
      <c r="A7" s="149">
        <v>5</v>
      </c>
      <c r="B7" s="149" t="s">
        <v>37</v>
      </c>
      <c r="C7" s="144"/>
      <c r="E7" s="149">
        <v>5</v>
      </c>
      <c r="F7" s="151" t="s">
        <v>66</v>
      </c>
      <c r="G7" s="151"/>
      <c r="H7" s="148"/>
      <c r="I7" s="149">
        <v>5</v>
      </c>
      <c r="J7" s="151" t="s">
        <v>87</v>
      </c>
      <c r="K7" s="148"/>
      <c r="M7" s="149">
        <v>5</v>
      </c>
      <c r="N7" s="151" t="s">
        <v>105</v>
      </c>
      <c r="O7" s="148"/>
    </row>
    <row r="8" spans="1:15" ht="12.75">
      <c r="A8" s="149">
        <v>6</v>
      </c>
      <c r="B8" s="149" t="s">
        <v>38</v>
      </c>
      <c r="C8" s="144"/>
      <c r="E8" s="149">
        <v>6</v>
      </c>
      <c r="F8" s="151" t="s">
        <v>67</v>
      </c>
      <c r="G8" s="151"/>
      <c r="H8" s="148"/>
      <c r="I8" s="149">
        <v>6</v>
      </c>
      <c r="J8" s="151" t="s">
        <v>88</v>
      </c>
      <c r="K8" s="148"/>
      <c r="M8" s="149">
        <v>6</v>
      </c>
      <c r="N8" s="151" t="s">
        <v>106</v>
      </c>
      <c r="O8" s="148"/>
    </row>
    <row r="9" spans="1:15" ht="12.75">
      <c r="A9" s="149">
        <v>7</v>
      </c>
      <c r="B9" s="149" t="s">
        <v>39</v>
      </c>
      <c r="C9" s="144"/>
      <c r="E9" s="149">
        <v>7</v>
      </c>
      <c r="F9" s="151" t="s">
        <v>68</v>
      </c>
      <c r="G9" s="151"/>
      <c r="H9" s="148"/>
      <c r="I9" s="149">
        <v>7</v>
      </c>
      <c r="J9" s="151" t="s">
        <v>89</v>
      </c>
      <c r="K9" s="148"/>
      <c r="M9" s="149">
        <v>7</v>
      </c>
      <c r="N9" s="151" t="s">
        <v>107</v>
      </c>
      <c r="O9" s="148"/>
    </row>
    <row r="10" spans="1:15" ht="12.75">
      <c r="A10" s="149">
        <v>8</v>
      </c>
      <c r="B10" s="149" t="s">
        <v>40</v>
      </c>
      <c r="C10" s="144"/>
      <c r="E10" s="149">
        <v>8</v>
      </c>
      <c r="F10" s="151" t="s">
        <v>69</v>
      </c>
      <c r="G10" s="151"/>
      <c r="H10" s="148"/>
      <c r="I10" s="148"/>
      <c r="J10" s="148"/>
      <c r="K10" s="148"/>
      <c r="M10" s="149">
        <v>8</v>
      </c>
      <c r="N10" s="151" t="s">
        <v>108</v>
      </c>
      <c r="O10" s="148"/>
    </row>
    <row r="11" spans="1:15" ht="12.75">
      <c r="A11" s="149">
        <v>9</v>
      </c>
      <c r="B11" s="149" t="s">
        <v>41</v>
      </c>
      <c r="C11" s="144"/>
      <c r="E11" s="149">
        <v>9</v>
      </c>
      <c r="F11" s="151" t="s">
        <v>70</v>
      </c>
      <c r="G11" s="151"/>
      <c r="H11" s="148"/>
      <c r="J11" s="151" t="s">
        <v>110</v>
      </c>
      <c r="M11" s="149">
        <v>9</v>
      </c>
      <c r="N11" s="151" t="s">
        <v>109</v>
      </c>
      <c r="O11" s="148"/>
    </row>
    <row r="12" spans="1:10" ht="12.75">
      <c r="A12" s="149">
        <v>10</v>
      </c>
      <c r="B12" s="149" t="s">
        <v>42</v>
      </c>
      <c r="C12" s="144"/>
      <c r="D12" s="144"/>
      <c r="E12" s="149">
        <v>10</v>
      </c>
      <c r="F12" s="151" t="s">
        <v>71</v>
      </c>
      <c r="G12" s="151"/>
      <c r="H12" s="148"/>
      <c r="I12" s="149">
        <v>1</v>
      </c>
      <c r="J12" s="151" t="s">
        <v>111</v>
      </c>
    </row>
    <row r="13" spans="1:14" ht="12.75">
      <c r="A13" s="149">
        <v>11</v>
      </c>
      <c r="B13" s="149" t="s">
        <v>43</v>
      </c>
      <c r="C13" s="144"/>
      <c r="E13" s="149">
        <v>11</v>
      </c>
      <c r="F13" s="151" t="s">
        <v>72</v>
      </c>
      <c r="G13" s="151"/>
      <c r="H13" s="148"/>
      <c r="I13" s="149">
        <v>2</v>
      </c>
      <c r="J13" s="151" t="s">
        <v>218</v>
      </c>
      <c r="K13" s="148"/>
      <c r="N13" s="151" t="s">
        <v>258</v>
      </c>
    </row>
    <row r="14" spans="1:14" ht="12.75">
      <c r="A14" s="149">
        <v>12</v>
      </c>
      <c r="B14" s="149" t="s">
        <v>44</v>
      </c>
      <c r="C14" s="144"/>
      <c r="E14" s="149">
        <v>12</v>
      </c>
      <c r="F14" s="151" t="s">
        <v>73</v>
      </c>
      <c r="G14" s="151"/>
      <c r="H14" s="148"/>
      <c r="I14" s="149">
        <v>3</v>
      </c>
      <c r="J14" s="151" t="s">
        <v>219</v>
      </c>
      <c r="K14" s="144"/>
      <c r="M14" s="149">
        <v>1</v>
      </c>
      <c r="N14" s="151" t="s">
        <v>153</v>
      </c>
    </row>
    <row r="15" spans="1:10" ht="12.75">
      <c r="A15" s="149">
        <v>13</v>
      </c>
      <c r="B15" s="149" t="s">
        <v>45</v>
      </c>
      <c r="C15" s="144"/>
      <c r="E15" s="149">
        <v>13</v>
      </c>
      <c r="F15" s="151" t="s">
        <v>74</v>
      </c>
      <c r="G15" s="151"/>
      <c r="H15" s="148"/>
      <c r="I15" s="149">
        <v>4</v>
      </c>
      <c r="J15" s="151" t="s">
        <v>220</v>
      </c>
    </row>
    <row r="16" spans="1:15" ht="12.75">
      <c r="A16" s="149">
        <v>14</v>
      </c>
      <c r="B16" s="149" t="s">
        <v>46</v>
      </c>
      <c r="C16" s="144"/>
      <c r="E16" s="149">
        <v>14</v>
      </c>
      <c r="F16" s="151" t="s">
        <v>75</v>
      </c>
      <c r="G16" s="151"/>
      <c r="H16" s="148"/>
      <c r="I16" s="149">
        <v>5</v>
      </c>
      <c r="J16" s="151" t="s">
        <v>216</v>
      </c>
      <c r="M16" s="148"/>
      <c r="N16" s="149" t="s">
        <v>24</v>
      </c>
      <c r="O16" s="148"/>
    </row>
    <row r="17" spans="1:15" ht="12.75">
      <c r="A17" s="149">
        <v>15</v>
      </c>
      <c r="B17" s="149" t="s">
        <v>47</v>
      </c>
      <c r="C17" s="144"/>
      <c r="E17" s="149">
        <v>15</v>
      </c>
      <c r="F17" s="151" t="s">
        <v>76</v>
      </c>
      <c r="G17" s="151"/>
      <c r="H17" s="148"/>
      <c r="I17" s="149">
        <v>6</v>
      </c>
      <c r="J17" s="151" t="s">
        <v>221</v>
      </c>
      <c r="M17" s="149">
        <v>1</v>
      </c>
      <c r="N17" s="151" t="s">
        <v>95</v>
      </c>
      <c r="O17" s="148"/>
    </row>
    <row r="18" spans="1:15" ht="12.75">
      <c r="A18" s="149">
        <v>16</v>
      </c>
      <c r="B18" s="149" t="s">
        <v>48</v>
      </c>
      <c r="C18" s="144"/>
      <c r="E18" s="149">
        <v>16</v>
      </c>
      <c r="F18" s="151" t="s">
        <v>77</v>
      </c>
      <c r="G18" s="151"/>
      <c r="H18" s="148"/>
      <c r="I18" s="149">
        <v>7</v>
      </c>
      <c r="J18" s="151" t="s">
        <v>215</v>
      </c>
      <c r="M18" s="149">
        <v>2</v>
      </c>
      <c r="N18" s="151" t="s">
        <v>96</v>
      </c>
      <c r="O18" s="148"/>
    </row>
    <row r="19" spans="1:15" ht="12.75">
      <c r="A19" s="149">
        <v>17</v>
      </c>
      <c r="B19" s="149" t="s">
        <v>49</v>
      </c>
      <c r="C19" s="144"/>
      <c r="E19" s="149">
        <v>17</v>
      </c>
      <c r="F19" s="151" t="s">
        <v>78</v>
      </c>
      <c r="G19" s="151"/>
      <c r="H19" s="148"/>
      <c r="I19" s="149">
        <v>8</v>
      </c>
      <c r="J19" s="151" t="s">
        <v>253</v>
      </c>
      <c r="M19" s="149">
        <v>3</v>
      </c>
      <c r="N19" s="151" t="s">
        <v>97</v>
      </c>
      <c r="O19" s="148"/>
    </row>
    <row r="20" spans="1:15" ht="12.75">
      <c r="A20" s="149">
        <v>18</v>
      </c>
      <c r="B20" s="149" t="s">
        <v>50</v>
      </c>
      <c r="C20" s="144"/>
      <c r="E20" s="149">
        <v>18</v>
      </c>
      <c r="F20" s="151" t="s">
        <v>79</v>
      </c>
      <c r="G20" s="151"/>
      <c r="H20" s="148"/>
      <c r="M20" s="149">
        <v>4</v>
      </c>
      <c r="N20" s="151" t="s">
        <v>98</v>
      </c>
      <c r="O20" s="148"/>
    </row>
    <row r="21" spans="1:15" ht="12.75">
      <c r="A21" s="149">
        <v>19</v>
      </c>
      <c r="B21" s="149" t="s">
        <v>51</v>
      </c>
      <c r="C21" s="144"/>
      <c r="E21" s="149">
        <v>19</v>
      </c>
      <c r="F21" s="151" t="s">
        <v>80</v>
      </c>
      <c r="G21" s="151"/>
      <c r="H21" s="148"/>
      <c r="J21" s="151" t="s">
        <v>132</v>
      </c>
      <c r="M21" s="149">
        <v>5</v>
      </c>
      <c r="N21" s="151" t="s">
        <v>99</v>
      </c>
      <c r="O21" s="148"/>
    </row>
    <row r="22" spans="1:15" ht="12.75">
      <c r="A22" s="149">
        <v>20</v>
      </c>
      <c r="B22" s="149" t="s">
        <v>52</v>
      </c>
      <c r="C22" s="144"/>
      <c r="E22" s="149">
        <v>20</v>
      </c>
      <c r="F22" s="151" t="s">
        <v>81</v>
      </c>
      <c r="G22" s="151"/>
      <c r="H22" s="148"/>
      <c r="I22" s="146">
        <v>1</v>
      </c>
      <c r="J22" s="151" t="s">
        <v>133</v>
      </c>
      <c r="M22" s="149">
        <v>6</v>
      </c>
      <c r="N22" s="151" t="s">
        <v>100</v>
      </c>
      <c r="O22" s="148"/>
    </row>
    <row r="23" spans="1:8" ht="12.75">
      <c r="A23" s="149">
        <v>21</v>
      </c>
      <c r="B23" s="149" t="s">
        <v>53</v>
      </c>
      <c r="C23" s="144"/>
      <c r="E23" s="149">
        <v>21</v>
      </c>
      <c r="F23" s="151" t="s">
        <v>82</v>
      </c>
      <c r="G23" s="151"/>
      <c r="H23" s="148"/>
    </row>
    <row r="24" spans="1:14" ht="12.75">
      <c r="A24" s="149">
        <v>22</v>
      </c>
      <c r="B24" s="149" t="s">
        <v>54</v>
      </c>
      <c r="C24" s="144"/>
      <c r="E24" s="144"/>
      <c r="F24" s="149"/>
      <c r="G24" s="151"/>
      <c r="H24" s="151"/>
      <c r="J24" s="151" t="s">
        <v>264</v>
      </c>
      <c r="N24" s="151" t="s">
        <v>259</v>
      </c>
    </row>
    <row r="25" spans="1:14" ht="12.75">
      <c r="A25" s="149">
        <v>23</v>
      </c>
      <c r="B25" s="149" t="s">
        <v>55</v>
      </c>
      <c r="C25" s="144"/>
      <c r="E25" s="148"/>
      <c r="F25" s="147" t="s">
        <v>21</v>
      </c>
      <c r="G25" s="148"/>
      <c r="I25" s="146">
        <v>1</v>
      </c>
      <c r="J25" s="151" t="s">
        <v>134</v>
      </c>
      <c r="M25" s="149">
        <v>1</v>
      </c>
      <c r="N25" s="151" t="s">
        <v>125</v>
      </c>
    </row>
    <row r="26" spans="1:14" ht="12.75">
      <c r="A26" s="149">
        <v>24</v>
      </c>
      <c r="B26" s="149" t="s">
        <v>56</v>
      </c>
      <c r="C26" s="144"/>
      <c r="E26" s="149">
        <v>1</v>
      </c>
      <c r="F26" s="151" t="s">
        <v>272</v>
      </c>
      <c r="G26" s="148"/>
      <c r="H26" s="148"/>
      <c r="M26" s="149">
        <v>2</v>
      </c>
      <c r="N26" s="151" t="s">
        <v>260</v>
      </c>
    </row>
    <row r="27" spans="1:14" ht="12.75">
      <c r="A27" s="149">
        <v>25</v>
      </c>
      <c r="B27" s="149" t="s">
        <v>57</v>
      </c>
      <c r="C27" s="144"/>
      <c r="E27" s="149">
        <v>2</v>
      </c>
      <c r="F27" s="151" t="s">
        <v>91</v>
      </c>
      <c r="G27" s="148"/>
      <c r="I27" s="149"/>
      <c r="J27" s="151" t="s">
        <v>265</v>
      </c>
      <c r="M27" s="149">
        <v>3</v>
      </c>
      <c r="N27" s="151" t="s">
        <v>261</v>
      </c>
    </row>
    <row r="28" spans="1:14" ht="12.75">
      <c r="A28" s="149">
        <v>26</v>
      </c>
      <c r="B28" s="149" t="s">
        <v>58</v>
      </c>
      <c r="C28" s="144"/>
      <c r="E28" s="149">
        <v>3</v>
      </c>
      <c r="F28" s="151" t="s">
        <v>92</v>
      </c>
      <c r="G28" s="148"/>
      <c r="I28" s="149">
        <v>1</v>
      </c>
      <c r="J28" s="151" t="s">
        <v>136</v>
      </c>
      <c r="M28" s="149">
        <v>4</v>
      </c>
      <c r="N28" s="151" t="s">
        <v>262</v>
      </c>
    </row>
    <row r="29" spans="1:7" ht="12.75">
      <c r="A29" s="149">
        <v>27</v>
      </c>
      <c r="B29" s="149" t="s">
        <v>59</v>
      </c>
      <c r="C29" s="144"/>
      <c r="E29" s="149">
        <v>4</v>
      </c>
      <c r="F29" s="151" t="s">
        <v>93</v>
      </c>
      <c r="G29" s="148"/>
    </row>
    <row r="30" spans="1:14" ht="12.75">
      <c r="A30" s="149">
        <v>28</v>
      </c>
      <c r="B30" s="149" t="s">
        <v>60</v>
      </c>
      <c r="C30" s="144"/>
      <c r="E30" s="149">
        <v>5</v>
      </c>
      <c r="F30" s="151" t="s">
        <v>94</v>
      </c>
      <c r="G30" s="148"/>
      <c r="I30" s="152"/>
      <c r="J30" s="152" t="s">
        <v>266</v>
      </c>
      <c r="K30" s="152"/>
      <c r="N30" s="151" t="s">
        <v>267</v>
      </c>
    </row>
    <row r="31" spans="1:14" ht="12.75">
      <c r="A31" s="149">
        <v>29</v>
      </c>
      <c r="B31" s="149" t="s">
        <v>61</v>
      </c>
      <c r="C31" s="144"/>
      <c r="E31" s="149"/>
      <c r="I31" s="152">
        <v>1</v>
      </c>
      <c r="J31" s="152" t="s">
        <v>138</v>
      </c>
      <c r="K31" s="152"/>
      <c r="M31" s="149">
        <v>1</v>
      </c>
      <c r="N31" s="151" t="s">
        <v>145</v>
      </c>
    </row>
    <row r="32" spans="1:14" ht="12.75">
      <c r="A32" s="144"/>
      <c r="B32" s="144"/>
      <c r="C32" s="144"/>
      <c r="F32" s="151" t="s">
        <v>263</v>
      </c>
      <c r="I32" s="152">
        <v>2</v>
      </c>
      <c r="J32" s="152" t="s">
        <v>139</v>
      </c>
      <c r="K32" s="152"/>
      <c r="M32" s="149">
        <v>2</v>
      </c>
      <c r="N32" s="151" t="s">
        <v>146</v>
      </c>
    </row>
    <row r="33" spans="2:14" ht="12.75">
      <c r="B33" s="151" t="s">
        <v>273</v>
      </c>
      <c r="E33" s="149">
        <v>1</v>
      </c>
      <c r="F33" s="151" t="s">
        <v>130</v>
      </c>
      <c r="I33" s="152">
        <v>3</v>
      </c>
      <c r="J33" s="152" t="s">
        <v>140</v>
      </c>
      <c r="K33" s="152"/>
      <c r="M33" s="149">
        <v>3</v>
      </c>
      <c r="N33" s="151" t="s">
        <v>147</v>
      </c>
    </row>
    <row r="34" spans="1:13" ht="12.75">
      <c r="A34" s="149">
        <v>1</v>
      </c>
      <c r="B34" s="151" t="s">
        <v>120</v>
      </c>
      <c r="I34" s="152">
        <v>4</v>
      </c>
      <c r="J34" s="152" t="s">
        <v>250</v>
      </c>
      <c r="K34" s="152"/>
      <c r="M34" s="149"/>
    </row>
    <row r="35" spans="1:14" ht="12.75">
      <c r="A35" s="149">
        <v>2</v>
      </c>
      <c r="B35" s="151" t="s">
        <v>121</v>
      </c>
      <c r="F35" s="151" t="s">
        <v>268</v>
      </c>
      <c r="I35" s="152">
        <v>5</v>
      </c>
      <c r="J35" s="152" t="s">
        <v>142</v>
      </c>
      <c r="K35" s="152"/>
      <c r="M35" s="149"/>
      <c r="N35" s="151" t="s">
        <v>274</v>
      </c>
    </row>
    <row r="36" spans="1:14" ht="12.75">
      <c r="A36" s="149"/>
      <c r="E36" s="146">
        <v>1</v>
      </c>
      <c r="F36" s="151" t="s">
        <v>149</v>
      </c>
      <c r="I36" s="152">
        <v>6</v>
      </c>
      <c r="J36" s="152" t="s">
        <v>143</v>
      </c>
      <c r="K36" s="152"/>
      <c r="M36" s="149">
        <v>1</v>
      </c>
      <c r="N36" s="151" t="s">
        <v>122</v>
      </c>
    </row>
    <row r="37" spans="6:8" ht="12.75">
      <c r="F37" s="148"/>
      <c r="G37" s="148"/>
      <c r="H37" s="148"/>
    </row>
    <row r="38" spans="6:8" ht="12.75">
      <c r="F38" s="144"/>
      <c r="G38" s="144"/>
      <c r="H38" s="144"/>
    </row>
    <row r="39" spans="6:8" ht="12.75">
      <c r="F39" s="144"/>
      <c r="G39" s="144"/>
      <c r="H39" s="144"/>
    </row>
    <row r="40" spans="1:14" ht="15.75">
      <c r="A40" s="153"/>
      <c r="B40" s="154" t="s">
        <v>269</v>
      </c>
      <c r="C40" s="153"/>
      <c r="E40" s="153"/>
      <c r="F40" s="154" t="s">
        <v>270</v>
      </c>
      <c r="G40" s="154"/>
      <c r="I40" s="153"/>
      <c r="J40" s="154" t="s">
        <v>271</v>
      </c>
      <c r="K40" s="153"/>
      <c r="L40" s="153"/>
      <c r="N40" s="155" t="s">
        <v>282</v>
      </c>
    </row>
    <row r="41" spans="1:14" ht="15">
      <c r="A41" s="149">
        <v>1</v>
      </c>
      <c r="B41" s="149" t="s">
        <v>33</v>
      </c>
      <c r="C41" s="148"/>
      <c r="E41" s="156">
        <v>1</v>
      </c>
      <c r="F41" s="149" t="s">
        <v>37</v>
      </c>
      <c r="G41" s="144"/>
      <c r="I41" s="157">
        <v>1</v>
      </c>
      <c r="J41" s="151" t="s">
        <v>65</v>
      </c>
      <c r="K41" s="151"/>
      <c r="L41" s="156"/>
      <c r="M41" s="158">
        <v>1</v>
      </c>
      <c r="N41" s="151" t="s">
        <v>147</v>
      </c>
    </row>
    <row r="42" spans="1:14" ht="15">
      <c r="A42" s="149">
        <v>2</v>
      </c>
      <c r="B42" s="149" t="s">
        <v>34</v>
      </c>
      <c r="C42" s="144"/>
      <c r="E42" s="156">
        <v>2</v>
      </c>
      <c r="F42" s="149" t="s">
        <v>38</v>
      </c>
      <c r="G42" s="144"/>
      <c r="I42" s="157">
        <v>2</v>
      </c>
      <c r="J42" s="151" t="s">
        <v>66</v>
      </c>
      <c r="K42" s="151"/>
      <c r="L42" s="156"/>
      <c r="M42" s="158">
        <v>2</v>
      </c>
      <c r="N42" s="151" t="s">
        <v>106</v>
      </c>
    </row>
    <row r="43" spans="1:15" ht="15">
      <c r="A43" s="149">
        <v>3</v>
      </c>
      <c r="B43" s="149" t="s">
        <v>35</v>
      </c>
      <c r="C43" s="144"/>
      <c r="E43" s="157">
        <v>3</v>
      </c>
      <c r="F43" s="151" t="s">
        <v>83</v>
      </c>
      <c r="G43" s="148"/>
      <c r="I43" s="157">
        <v>3</v>
      </c>
      <c r="J43" s="151" t="s">
        <v>67</v>
      </c>
      <c r="K43" s="151"/>
      <c r="L43" s="159"/>
      <c r="M43" s="157">
        <v>3</v>
      </c>
      <c r="N43" s="149" t="s">
        <v>53</v>
      </c>
      <c r="O43" s="144"/>
    </row>
    <row r="44" spans="1:15" ht="15">
      <c r="A44" s="149">
        <v>4</v>
      </c>
      <c r="B44" s="149" t="s">
        <v>36</v>
      </c>
      <c r="C44" s="144"/>
      <c r="E44" s="156">
        <v>4</v>
      </c>
      <c r="F44" s="151" t="s">
        <v>84</v>
      </c>
      <c r="G44" s="148"/>
      <c r="I44" s="157">
        <v>4</v>
      </c>
      <c r="J44" s="149" t="s">
        <v>39</v>
      </c>
      <c r="K44" s="144"/>
      <c r="L44" s="156"/>
      <c r="M44" s="158">
        <v>4</v>
      </c>
      <c r="N44" s="149" t="s">
        <v>54</v>
      </c>
      <c r="O44" s="144"/>
    </row>
    <row r="45" spans="1:15" ht="15">
      <c r="A45" s="156">
        <v>5</v>
      </c>
      <c r="B45" s="151" t="s">
        <v>111</v>
      </c>
      <c r="C45" s="156"/>
      <c r="E45" s="156">
        <v>5</v>
      </c>
      <c r="F45" s="151" t="s">
        <v>145</v>
      </c>
      <c r="G45" s="156"/>
      <c r="I45" s="157">
        <v>5</v>
      </c>
      <c r="J45" s="149" t="s">
        <v>40</v>
      </c>
      <c r="K45" s="144"/>
      <c r="L45" s="156"/>
      <c r="M45" s="158">
        <v>5</v>
      </c>
      <c r="N45" s="149" t="s">
        <v>55</v>
      </c>
      <c r="O45" s="144"/>
    </row>
    <row r="46" spans="1:15" ht="15">
      <c r="A46" s="144"/>
      <c r="B46" s="156"/>
      <c r="C46" s="156"/>
      <c r="D46" s="156"/>
      <c r="E46" s="156">
        <v>6</v>
      </c>
      <c r="F46" s="151" t="s">
        <v>218</v>
      </c>
      <c r="G46" s="148"/>
      <c r="I46" s="157">
        <v>6</v>
      </c>
      <c r="J46" s="149" t="s">
        <v>41</v>
      </c>
      <c r="K46" s="144"/>
      <c r="L46" s="156"/>
      <c r="M46" s="158">
        <v>6</v>
      </c>
      <c r="N46" s="149" t="s">
        <v>56</v>
      </c>
      <c r="O46" s="144"/>
    </row>
    <row r="47" spans="1:15" ht="15.75">
      <c r="A47" s="144"/>
      <c r="B47" s="160" t="s">
        <v>275</v>
      </c>
      <c r="C47" s="156"/>
      <c r="D47" s="156"/>
      <c r="E47" s="156">
        <v>7</v>
      </c>
      <c r="F47" s="151" t="s">
        <v>219</v>
      </c>
      <c r="G47" s="144"/>
      <c r="I47" s="157">
        <v>7</v>
      </c>
      <c r="J47" s="149" t="s">
        <v>42</v>
      </c>
      <c r="K47" s="144"/>
      <c r="L47" s="156"/>
      <c r="M47" s="158">
        <v>7</v>
      </c>
      <c r="N47" s="149" t="s">
        <v>57</v>
      </c>
      <c r="O47" s="144"/>
    </row>
    <row r="48" spans="1:15" ht="15">
      <c r="A48" s="144">
        <v>1</v>
      </c>
      <c r="B48" s="151" t="s">
        <v>86</v>
      </c>
      <c r="C48" s="156"/>
      <c r="D48" s="156"/>
      <c r="E48" s="156">
        <v>8</v>
      </c>
      <c r="F48" s="151" t="s">
        <v>220</v>
      </c>
      <c r="I48" s="157">
        <v>8</v>
      </c>
      <c r="J48" s="149" t="s">
        <v>43</v>
      </c>
      <c r="K48" s="144"/>
      <c r="L48" s="156"/>
      <c r="M48" s="158">
        <v>8</v>
      </c>
      <c r="N48" s="151" t="s">
        <v>74</v>
      </c>
      <c r="O48" s="151"/>
    </row>
    <row r="49" spans="1:15" ht="15">
      <c r="A49" s="148">
        <v>2</v>
      </c>
      <c r="B49" s="151" t="s">
        <v>87</v>
      </c>
      <c r="C49" s="159"/>
      <c r="D49" s="159"/>
      <c r="E49" s="157">
        <v>9</v>
      </c>
      <c r="F49" s="151" t="s">
        <v>133</v>
      </c>
      <c r="G49" s="159"/>
      <c r="I49" s="157">
        <v>9</v>
      </c>
      <c r="J49" s="149" t="s">
        <v>44</v>
      </c>
      <c r="K49" s="144"/>
      <c r="L49" s="159"/>
      <c r="M49" s="157">
        <v>9</v>
      </c>
      <c r="N49" s="151" t="s">
        <v>75</v>
      </c>
      <c r="O49" s="151"/>
    </row>
    <row r="50" spans="1:15" ht="15">
      <c r="A50" s="148">
        <v>3</v>
      </c>
      <c r="B50" s="149" t="s">
        <v>49</v>
      </c>
      <c r="C50" s="144"/>
      <c r="D50" s="156"/>
      <c r="E50" s="156">
        <v>10</v>
      </c>
      <c r="F50" s="151" t="s">
        <v>134</v>
      </c>
      <c r="G50" s="156"/>
      <c r="I50" s="157">
        <v>10</v>
      </c>
      <c r="J50" s="149" t="s">
        <v>45</v>
      </c>
      <c r="K50" s="144"/>
      <c r="L50" s="156"/>
      <c r="M50" s="158">
        <v>10</v>
      </c>
      <c r="N50" s="151" t="s">
        <v>76</v>
      </c>
      <c r="O50" s="151"/>
    </row>
    <row r="51" spans="1:15" ht="15">
      <c r="A51" s="148">
        <v>4</v>
      </c>
      <c r="B51" s="149" t="s">
        <v>50</v>
      </c>
      <c r="C51" s="144"/>
      <c r="D51" s="156"/>
      <c r="E51" s="156">
        <v>11</v>
      </c>
      <c r="F51" s="151" t="s">
        <v>120</v>
      </c>
      <c r="G51" s="156"/>
      <c r="I51" s="157">
        <v>11</v>
      </c>
      <c r="J51" s="149" t="s">
        <v>46</v>
      </c>
      <c r="K51" s="144"/>
      <c r="L51" s="156"/>
      <c r="M51" s="158">
        <v>11</v>
      </c>
      <c r="N51" s="151" t="s">
        <v>77</v>
      </c>
      <c r="O51" s="151"/>
    </row>
    <row r="52" spans="1:15" ht="15">
      <c r="A52" s="148">
        <v>5</v>
      </c>
      <c r="B52" s="151" t="s">
        <v>216</v>
      </c>
      <c r="C52" s="159"/>
      <c r="D52" s="156"/>
      <c r="E52" s="156">
        <v>12</v>
      </c>
      <c r="F52" s="151" t="s">
        <v>136</v>
      </c>
      <c r="G52" s="156"/>
      <c r="I52" s="157">
        <v>12</v>
      </c>
      <c r="J52" s="151" t="s">
        <v>272</v>
      </c>
      <c r="K52" s="156"/>
      <c r="L52" s="156"/>
      <c r="M52" s="158">
        <v>12</v>
      </c>
      <c r="N52" s="151" t="s">
        <v>91</v>
      </c>
      <c r="O52" s="148"/>
    </row>
    <row r="53" spans="1:15" ht="15">
      <c r="A53" s="148">
        <v>6</v>
      </c>
      <c r="B53" s="151" t="s">
        <v>68</v>
      </c>
      <c r="C53" s="151"/>
      <c r="D53" s="156"/>
      <c r="E53" s="156"/>
      <c r="F53" s="156"/>
      <c r="G53" s="156"/>
      <c r="H53" s="156"/>
      <c r="I53" s="157">
        <v>13</v>
      </c>
      <c r="J53" s="149" t="s">
        <v>60</v>
      </c>
      <c r="K53" s="144"/>
      <c r="L53" s="156"/>
      <c r="M53" s="158">
        <v>13</v>
      </c>
      <c r="N53" s="151" t="s">
        <v>92</v>
      </c>
      <c r="O53" s="148"/>
    </row>
    <row r="54" spans="1:15" ht="15.75">
      <c r="A54" s="148">
        <v>7</v>
      </c>
      <c r="B54" s="151" t="s">
        <v>69</v>
      </c>
      <c r="C54" s="151"/>
      <c r="D54" s="156"/>
      <c r="E54" s="156"/>
      <c r="F54" s="160" t="s">
        <v>276</v>
      </c>
      <c r="G54" s="156"/>
      <c r="H54" s="156"/>
      <c r="I54" s="157">
        <v>14</v>
      </c>
      <c r="J54" s="149" t="s">
        <v>61</v>
      </c>
      <c r="K54" s="144"/>
      <c r="L54" s="156"/>
      <c r="M54" s="158">
        <v>14</v>
      </c>
      <c r="N54" s="151" t="s">
        <v>93</v>
      </c>
      <c r="O54" s="148"/>
    </row>
    <row r="55" spans="1:15" ht="15">
      <c r="A55" s="148">
        <v>8</v>
      </c>
      <c r="B55" s="151" t="s">
        <v>130</v>
      </c>
      <c r="D55" s="159"/>
      <c r="E55" s="157">
        <v>1</v>
      </c>
      <c r="F55" s="151" t="s">
        <v>95</v>
      </c>
      <c r="G55" s="159"/>
      <c r="H55" s="159"/>
      <c r="I55" s="157">
        <v>15</v>
      </c>
      <c r="J55" s="149" t="s">
        <v>47</v>
      </c>
      <c r="K55" s="159"/>
      <c r="L55" s="159"/>
      <c r="M55" s="157">
        <v>15</v>
      </c>
      <c r="N55" s="151" t="s">
        <v>94</v>
      </c>
      <c r="O55" s="148"/>
    </row>
    <row r="56" spans="1:14" ht="15">
      <c r="A56" s="148">
        <v>9</v>
      </c>
      <c r="B56" s="151" t="s">
        <v>104</v>
      </c>
      <c r="C56" s="156"/>
      <c r="D56" s="156"/>
      <c r="E56" s="156">
        <v>2</v>
      </c>
      <c r="F56" s="151" t="s">
        <v>97</v>
      </c>
      <c r="G56" s="148"/>
      <c r="H56" s="156"/>
      <c r="I56" s="157">
        <v>16</v>
      </c>
      <c r="J56" s="149" t="s">
        <v>48</v>
      </c>
      <c r="K56" s="156"/>
      <c r="L56" s="156"/>
      <c r="M56" s="158">
        <v>16</v>
      </c>
      <c r="N56" s="151" t="s">
        <v>149</v>
      </c>
    </row>
    <row r="57" spans="1:12" ht="15">
      <c r="A57" s="148">
        <v>10</v>
      </c>
      <c r="B57" s="151" t="s">
        <v>96</v>
      </c>
      <c r="C57" s="156"/>
      <c r="D57" s="156"/>
      <c r="E57" s="156">
        <v>3</v>
      </c>
      <c r="F57" s="151" t="s">
        <v>98</v>
      </c>
      <c r="G57" s="148"/>
      <c r="H57" s="156"/>
      <c r="I57" s="157">
        <v>17</v>
      </c>
      <c r="J57" s="151" t="s">
        <v>85</v>
      </c>
      <c r="K57" s="156"/>
      <c r="L57" s="156"/>
    </row>
    <row r="58" spans="1:14" ht="15.75">
      <c r="A58" s="148">
        <v>11</v>
      </c>
      <c r="B58" s="151" t="s">
        <v>103</v>
      </c>
      <c r="C58" s="156"/>
      <c r="D58" s="156"/>
      <c r="E58" s="156">
        <v>4</v>
      </c>
      <c r="F58" s="151" t="s">
        <v>99</v>
      </c>
      <c r="G58" s="148"/>
      <c r="H58" s="156"/>
      <c r="I58" s="157">
        <v>18</v>
      </c>
      <c r="J58" s="151" t="s">
        <v>101</v>
      </c>
      <c r="K58" s="156"/>
      <c r="L58" s="156"/>
      <c r="N58" s="160" t="s">
        <v>283</v>
      </c>
    </row>
    <row r="59" spans="1:15" ht="15">
      <c r="A59" s="148"/>
      <c r="B59" s="156"/>
      <c r="C59" s="156"/>
      <c r="D59" s="156"/>
      <c r="E59" s="156">
        <v>5</v>
      </c>
      <c r="F59" s="151" t="s">
        <v>153</v>
      </c>
      <c r="G59" s="148"/>
      <c r="H59" s="156"/>
      <c r="I59" s="157">
        <v>19</v>
      </c>
      <c r="J59" s="151" t="s">
        <v>102</v>
      </c>
      <c r="K59" s="156"/>
      <c r="L59" s="148"/>
      <c r="M59" s="146">
        <v>1</v>
      </c>
      <c r="N59" s="151" t="s">
        <v>78</v>
      </c>
      <c r="O59" s="151"/>
    </row>
    <row r="60" spans="1:15" ht="15.75">
      <c r="A60" s="144"/>
      <c r="B60" s="160" t="s">
        <v>281</v>
      </c>
      <c r="C60" s="156"/>
      <c r="D60" s="156"/>
      <c r="E60" s="156"/>
      <c r="F60" s="148"/>
      <c r="G60" s="148"/>
      <c r="H60" s="156"/>
      <c r="I60" s="157">
        <v>20</v>
      </c>
      <c r="J60" s="151" t="s">
        <v>253</v>
      </c>
      <c r="K60" s="156"/>
      <c r="L60" s="156"/>
      <c r="M60" s="146">
        <v>2</v>
      </c>
      <c r="N60" s="151" t="s">
        <v>79</v>
      </c>
      <c r="O60" s="151"/>
    </row>
    <row r="61" spans="1:15" ht="15.75">
      <c r="A61" s="148">
        <v>1</v>
      </c>
      <c r="B61" s="152" t="s">
        <v>138</v>
      </c>
      <c r="C61" s="152"/>
      <c r="D61" s="159"/>
      <c r="E61" s="156"/>
      <c r="F61" s="160" t="s">
        <v>280</v>
      </c>
      <c r="G61" s="156"/>
      <c r="H61" s="159"/>
      <c r="I61" s="157">
        <v>21</v>
      </c>
      <c r="J61" s="151" t="s">
        <v>121</v>
      </c>
      <c r="K61" s="159"/>
      <c r="L61" s="159"/>
      <c r="M61" s="146">
        <v>3</v>
      </c>
      <c r="N61" s="151" t="s">
        <v>80</v>
      </c>
      <c r="O61" s="151"/>
    </row>
    <row r="62" spans="1:15" ht="15">
      <c r="A62" s="148">
        <v>2</v>
      </c>
      <c r="B62" s="152" t="s">
        <v>139</v>
      </c>
      <c r="C62" s="152"/>
      <c r="D62" s="156"/>
      <c r="E62" s="156">
        <v>1</v>
      </c>
      <c r="F62" s="151" t="s">
        <v>125</v>
      </c>
      <c r="H62" s="156"/>
      <c r="I62" s="157">
        <v>22</v>
      </c>
      <c r="J62" s="151" t="s">
        <v>122</v>
      </c>
      <c r="K62" s="156"/>
      <c r="L62" s="156"/>
      <c r="M62" s="146">
        <v>4</v>
      </c>
      <c r="N62" s="151" t="s">
        <v>81</v>
      </c>
      <c r="O62" s="151"/>
    </row>
    <row r="63" spans="1:15" ht="15">
      <c r="A63" s="148">
        <v>3</v>
      </c>
      <c r="B63" s="152" t="s">
        <v>140</v>
      </c>
      <c r="C63" s="152"/>
      <c r="D63" s="156"/>
      <c r="E63" s="156">
        <v>2</v>
      </c>
      <c r="F63" s="151" t="s">
        <v>260</v>
      </c>
      <c r="H63" s="156"/>
      <c r="I63" s="156"/>
      <c r="J63" s="156"/>
      <c r="K63" s="156"/>
      <c r="L63" s="156"/>
      <c r="M63" s="156">
        <v>5</v>
      </c>
      <c r="N63" s="149" t="s">
        <v>58</v>
      </c>
      <c r="O63" s="144"/>
    </row>
    <row r="64" spans="1:15" ht="15.75">
      <c r="A64" s="148">
        <v>4</v>
      </c>
      <c r="B64" s="152" t="s">
        <v>250</v>
      </c>
      <c r="C64" s="152"/>
      <c r="D64" s="156"/>
      <c r="E64" s="156">
        <v>3</v>
      </c>
      <c r="F64" s="151" t="s">
        <v>261</v>
      </c>
      <c r="H64" s="156"/>
      <c r="I64" s="156"/>
      <c r="J64" s="160" t="s">
        <v>279</v>
      </c>
      <c r="K64" s="156"/>
      <c r="L64" s="156"/>
      <c r="M64" s="156">
        <v>6</v>
      </c>
      <c r="N64" s="149" t="s">
        <v>59</v>
      </c>
      <c r="O64" s="144"/>
    </row>
    <row r="65" spans="1:15" ht="15">
      <c r="A65" s="144"/>
      <c r="B65" s="156"/>
      <c r="C65" s="156"/>
      <c r="D65" s="156"/>
      <c r="E65" s="156">
        <v>4</v>
      </c>
      <c r="F65" s="151" t="s">
        <v>262</v>
      </c>
      <c r="H65" s="156"/>
      <c r="I65" s="156">
        <v>1</v>
      </c>
      <c r="J65" s="149" t="s">
        <v>51</v>
      </c>
      <c r="K65" s="144"/>
      <c r="L65" s="156"/>
      <c r="M65" s="156">
        <v>7</v>
      </c>
      <c r="N65" s="151" t="s">
        <v>215</v>
      </c>
      <c r="O65" s="156"/>
    </row>
    <row r="66" spans="1:15" ht="15.75">
      <c r="A66" s="153"/>
      <c r="B66" s="154" t="s">
        <v>277</v>
      </c>
      <c r="C66" s="153"/>
      <c r="D66" s="144"/>
      <c r="E66" s="157">
        <v>5</v>
      </c>
      <c r="F66" s="152" t="s">
        <v>142</v>
      </c>
      <c r="G66" s="152"/>
      <c r="H66" s="144"/>
      <c r="I66" s="156">
        <v>2</v>
      </c>
      <c r="J66" s="149" t="s">
        <v>52</v>
      </c>
      <c r="K66" s="144"/>
      <c r="L66" s="144"/>
      <c r="M66" s="144"/>
      <c r="N66" s="144"/>
      <c r="O66" s="144"/>
    </row>
    <row r="67" spans="1:14" ht="15.75">
      <c r="A67" s="156">
        <v>1</v>
      </c>
      <c r="B67" s="151" t="s">
        <v>105</v>
      </c>
      <c r="C67" s="156"/>
      <c r="E67" s="156">
        <v>6</v>
      </c>
      <c r="F67" s="152" t="s">
        <v>143</v>
      </c>
      <c r="G67" s="152"/>
      <c r="I67" s="156">
        <v>3</v>
      </c>
      <c r="J67" s="151" t="s">
        <v>221</v>
      </c>
      <c r="K67" s="156"/>
      <c r="N67" s="155" t="s">
        <v>284</v>
      </c>
    </row>
    <row r="68" spans="1:15" ht="15">
      <c r="A68" s="156">
        <v>2</v>
      </c>
      <c r="B68" s="151" t="s">
        <v>70</v>
      </c>
      <c r="C68" s="156"/>
      <c r="I68" s="156">
        <v>4</v>
      </c>
      <c r="J68" s="151" t="s">
        <v>88</v>
      </c>
      <c r="K68" s="156"/>
      <c r="M68" s="156">
        <v>1</v>
      </c>
      <c r="N68" s="151" t="s">
        <v>107</v>
      </c>
      <c r="O68" s="148"/>
    </row>
    <row r="69" spans="6:15" ht="15">
      <c r="F69" s="152" t="s">
        <v>285</v>
      </c>
      <c r="M69" s="156">
        <v>2</v>
      </c>
      <c r="N69" s="151" t="s">
        <v>108</v>
      </c>
      <c r="O69" s="148"/>
    </row>
    <row r="70" spans="1:15" ht="15.75">
      <c r="A70" s="156"/>
      <c r="B70" s="160" t="s">
        <v>278</v>
      </c>
      <c r="C70" s="156"/>
      <c r="E70" s="146">
        <v>1</v>
      </c>
      <c r="F70" s="151" t="s">
        <v>82</v>
      </c>
      <c r="M70" s="156">
        <v>3</v>
      </c>
      <c r="N70" s="151" t="s">
        <v>109</v>
      </c>
      <c r="O70" s="148"/>
    </row>
    <row r="71" spans="1:14" ht="15">
      <c r="A71" s="156">
        <v>1</v>
      </c>
      <c r="B71" s="151" t="s">
        <v>72</v>
      </c>
      <c r="C71" s="151"/>
      <c r="E71" s="146">
        <v>2</v>
      </c>
      <c r="F71" s="151" t="s">
        <v>89</v>
      </c>
      <c r="M71" s="156">
        <v>4</v>
      </c>
      <c r="N71" s="151" t="s">
        <v>100</v>
      </c>
    </row>
    <row r="72" spans="1:3" ht="15">
      <c r="A72" s="156">
        <v>2</v>
      </c>
      <c r="B72" s="151" t="s">
        <v>73</v>
      </c>
      <c r="C72" s="151"/>
    </row>
    <row r="73" spans="1:3" ht="15">
      <c r="A73" s="156">
        <v>3</v>
      </c>
      <c r="B73" s="151" t="s">
        <v>74</v>
      </c>
      <c r="C73" s="151"/>
    </row>
    <row r="74" spans="1:3" ht="15">
      <c r="A74" s="156">
        <v>4</v>
      </c>
      <c r="B74" s="151" t="s">
        <v>146</v>
      </c>
      <c r="C74" s="156"/>
    </row>
  </sheetData>
  <sheetProtection password="DC07" sheet="1" objects="1" scenarios="1" selectLockedCells="1"/>
  <printOptions/>
  <pageMargins left="0.25" right="0.25" top="0.5" bottom="0.5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O30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3.140625" style="0" customWidth="1"/>
  </cols>
  <sheetData>
    <row r="3" spans="2:15" ht="15">
      <c r="B3" s="106"/>
      <c r="C3" s="106"/>
      <c r="D3" s="106"/>
      <c r="E3" s="106"/>
      <c r="F3" s="106" t="s">
        <v>154</v>
      </c>
      <c r="G3" s="106"/>
      <c r="H3" s="106"/>
      <c r="I3" s="106" t="s">
        <v>155</v>
      </c>
      <c r="J3" s="106"/>
      <c r="K3" s="106"/>
      <c r="L3" s="106"/>
      <c r="M3" s="106"/>
      <c r="N3" s="106"/>
      <c r="O3" s="106"/>
    </row>
    <row r="4" spans="2:15" ht="15">
      <c r="B4" s="106"/>
      <c r="C4" s="106"/>
      <c r="D4" s="106"/>
      <c r="E4" s="106"/>
      <c r="F4" s="106"/>
      <c r="G4" s="106" t="s">
        <v>156</v>
      </c>
      <c r="H4" s="106"/>
      <c r="I4" s="106"/>
      <c r="J4" s="106"/>
      <c r="K4" s="106"/>
      <c r="L4" s="106"/>
      <c r="M4" s="106"/>
      <c r="N4" s="106"/>
      <c r="O4" s="106"/>
    </row>
    <row r="5" spans="2:15" ht="15"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spans="2:15" ht="16.5" thickBot="1">
      <c r="B6" s="113">
        <v>1</v>
      </c>
      <c r="C6" s="113"/>
      <c r="D6" s="113">
        <v>2</v>
      </c>
      <c r="E6" s="113"/>
      <c r="F6" s="113">
        <v>3</v>
      </c>
      <c r="G6" s="113"/>
      <c r="H6" s="113">
        <v>4</v>
      </c>
      <c r="I6" s="113"/>
      <c r="J6" s="113">
        <v>5</v>
      </c>
      <c r="K6" s="113"/>
      <c r="L6" s="113">
        <v>6</v>
      </c>
      <c r="M6" s="113"/>
      <c r="N6" s="113">
        <v>7</v>
      </c>
      <c r="O6" s="113"/>
    </row>
    <row r="7" spans="1:15" ht="15.75" thickBot="1">
      <c r="A7" s="112" t="s">
        <v>254</v>
      </c>
      <c r="B7" s="107" t="s">
        <v>90</v>
      </c>
      <c r="C7" s="108"/>
      <c r="D7" s="107" t="s">
        <v>162</v>
      </c>
      <c r="E7" s="108"/>
      <c r="F7" s="107" t="s">
        <v>85</v>
      </c>
      <c r="G7" s="108"/>
      <c r="H7" s="107" t="s">
        <v>167</v>
      </c>
      <c r="I7" s="108"/>
      <c r="J7" s="107" t="s">
        <v>170</v>
      </c>
      <c r="K7" s="108"/>
      <c r="L7" s="107" t="s">
        <v>174</v>
      </c>
      <c r="M7" s="108"/>
      <c r="N7" s="107" t="s">
        <v>178</v>
      </c>
      <c r="O7" s="108"/>
    </row>
    <row r="8" spans="1:15" ht="15.75" thickBot="1">
      <c r="A8" s="112" t="s">
        <v>255</v>
      </c>
      <c r="B8" s="109" t="s">
        <v>91</v>
      </c>
      <c r="C8" s="115"/>
      <c r="D8" s="109" t="s">
        <v>93</v>
      </c>
      <c r="E8" s="115"/>
      <c r="F8" s="109" t="s">
        <v>164</v>
      </c>
      <c r="G8" s="115"/>
      <c r="H8" s="109" t="s">
        <v>168</v>
      </c>
      <c r="I8" s="115"/>
      <c r="J8" s="109" t="s">
        <v>171</v>
      </c>
      <c r="K8" s="115"/>
      <c r="L8" s="109" t="s">
        <v>175</v>
      </c>
      <c r="M8" s="115"/>
      <c r="N8" s="109" t="s">
        <v>179</v>
      </c>
      <c r="O8" s="115"/>
    </row>
    <row r="9" spans="1:15" ht="15.75" thickBot="1">
      <c r="A9" s="112" t="s">
        <v>256</v>
      </c>
      <c r="B9" s="107" t="s">
        <v>161</v>
      </c>
      <c r="C9" s="108"/>
      <c r="D9" s="107" t="s">
        <v>163</v>
      </c>
      <c r="E9" s="108"/>
      <c r="F9" s="107" t="s">
        <v>165</v>
      </c>
      <c r="G9" s="108"/>
      <c r="H9" s="107" t="s">
        <v>169</v>
      </c>
      <c r="I9" s="108"/>
      <c r="J9" s="107" t="s">
        <v>172</v>
      </c>
      <c r="K9" s="108"/>
      <c r="L9" s="107" t="s">
        <v>176</v>
      </c>
      <c r="M9" s="108"/>
      <c r="N9" s="107" t="s">
        <v>180</v>
      </c>
      <c r="O9" s="108"/>
    </row>
    <row r="10" spans="1:15" ht="15.75" thickBot="1">
      <c r="A10" s="112" t="s">
        <v>257</v>
      </c>
      <c r="B10" s="107" t="s">
        <v>130</v>
      </c>
      <c r="C10" s="108"/>
      <c r="D10" s="107" t="s">
        <v>157</v>
      </c>
      <c r="E10" s="108"/>
      <c r="F10" s="107" t="s">
        <v>166</v>
      </c>
      <c r="G10" s="108"/>
      <c r="H10" s="107"/>
      <c r="I10" s="108"/>
      <c r="J10" s="107" t="s">
        <v>173</v>
      </c>
      <c r="K10" s="108"/>
      <c r="L10" s="107" t="s">
        <v>177</v>
      </c>
      <c r="M10" s="108"/>
      <c r="N10" s="107" t="s">
        <v>181</v>
      </c>
      <c r="O10" s="108"/>
    </row>
    <row r="11" spans="2:15" ht="15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2:15" ht="16.5" thickBot="1">
      <c r="B12" s="116">
        <v>8</v>
      </c>
      <c r="C12" s="117"/>
      <c r="D12" s="117">
        <v>9</v>
      </c>
      <c r="E12" s="117"/>
      <c r="F12" s="117">
        <v>10</v>
      </c>
      <c r="G12" s="117"/>
      <c r="H12" s="117">
        <v>11</v>
      </c>
      <c r="I12" s="117"/>
      <c r="J12" s="117">
        <v>12</v>
      </c>
      <c r="K12" s="117"/>
      <c r="L12" s="117">
        <v>13</v>
      </c>
      <c r="M12" s="117"/>
      <c r="N12" s="117">
        <v>14</v>
      </c>
      <c r="O12" s="117"/>
    </row>
    <row r="13" spans="1:15" ht="15.75" thickBot="1">
      <c r="A13" s="112" t="s">
        <v>254</v>
      </c>
      <c r="B13" s="118" t="s">
        <v>184</v>
      </c>
      <c r="C13" s="108"/>
      <c r="D13" s="107" t="s">
        <v>186</v>
      </c>
      <c r="E13" s="108"/>
      <c r="F13" s="107" t="s">
        <v>190</v>
      </c>
      <c r="G13" s="108"/>
      <c r="H13" s="107" t="s">
        <v>158</v>
      </c>
      <c r="I13" s="108"/>
      <c r="J13" s="107" t="s">
        <v>196</v>
      </c>
      <c r="K13" s="108"/>
      <c r="L13" s="107" t="s">
        <v>200</v>
      </c>
      <c r="M13" s="108"/>
      <c r="N13" s="107" t="s">
        <v>204</v>
      </c>
      <c r="O13" s="108"/>
    </row>
    <row r="14" spans="1:15" ht="15.75" thickBot="1">
      <c r="A14" s="112" t="s">
        <v>255</v>
      </c>
      <c r="B14" s="119" t="s">
        <v>183</v>
      </c>
      <c r="C14" s="108"/>
      <c r="D14" s="107" t="s">
        <v>187</v>
      </c>
      <c r="E14" s="108"/>
      <c r="F14" s="107" t="s">
        <v>191</v>
      </c>
      <c r="G14" s="108"/>
      <c r="H14" s="107" t="s">
        <v>56</v>
      </c>
      <c r="I14" s="108"/>
      <c r="J14" s="107" t="s">
        <v>197</v>
      </c>
      <c r="K14" s="108"/>
      <c r="L14" s="107" t="s">
        <v>201</v>
      </c>
      <c r="M14" s="108"/>
      <c r="N14" s="107" t="s">
        <v>205</v>
      </c>
      <c r="O14" s="108"/>
    </row>
    <row r="15" spans="1:15" ht="15.75" thickBot="1">
      <c r="A15" s="112" t="s">
        <v>256</v>
      </c>
      <c r="B15" s="119" t="s">
        <v>182</v>
      </c>
      <c r="C15" s="120"/>
      <c r="D15" s="121" t="s">
        <v>188</v>
      </c>
      <c r="E15" s="120"/>
      <c r="F15" s="121" t="s">
        <v>192</v>
      </c>
      <c r="G15" s="120"/>
      <c r="H15" s="121" t="s">
        <v>194</v>
      </c>
      <c r="I15" s="120"/>
      <c r="J15" s="121" t="s">
        <v>198</v>
      </c>
      <c r="K15" s="120"/>
      <c r="L15" s="121" t="s">
        <v>202</v>
      </c>
      <c r="M15" s="120"/>
      <c r="N15" s="121" t="s">
        <v>206</v>
      </c>
      <c r="O15" s="120"/>
    </row>
    <row r="16" spans="1:15" ht="15.75" thickBot="1">
      <c r="A16" s="112" t="s">
        <v>257</v>
      </c>
      <c r="B16" s="119" t="s">
        <v>185</v>
      </c>
      <c r="C16" s="108"/>
      <c r="D16" s="107" t="s">
        <v>189</v>
      </c>
      <c r="E16" s="108"/>
      <c r="F16" s="107" t="s">
        <v>193</v>
      </c>
      <c r="G16" s="108"/>
      <c r="H16" s="107" t="s">
        <v>195</v>
      </c>
      <c r="I16" s="108"/>
      <c r="J16" s="107" t="s">
        <v>199</v>
      </c>
      <c r="K16" s="108"/>
      <c r="L16" s="107" t="s">
        <v>203</v>
      </c>
      <c r="M16" s="108"/>
      <c r="N16" s="107" t="s">
        <v>207</v>
      </c>
      <c r="O16" s="108"/>
    </row>
    <row r="17" spans="2:15" ht="15">
      <c r="B17" s="3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 ht="16.5" thickBot="1">
      <c r="B18" s="116">
        <v>15</v>
      </c>
      <c r="C18" s="116"/>
      <c r="D18" s="116">
        <v>16</v>
      </c>
      <c r="E18" s="116"/>
      <c r="F18" s="116">
        <v>17</v>
      </c>
      <c r="G18" s="116"/>
      <c r="H18" s="116">
        <v>18</v>
      </c>
      <c r="I18" s="116"/>
      <c r="J18" s="116">
        <v>19</v>
      </c>
      <c r="K18" s="116"/>
      <c r="L18" s="116">
        <v>20</v>
      </c>
      <c r="M18" s="116"/>
      <c r="N18" s="116">
        <v>21</v>
      </c>
      <c r="O18" s="116"/>
    </row>
    <row r="19" spans="1:15" ht="15.75" thickBot="1">
      <c r="A19" s="112" t="s">
        <v>254</v>
      </c>
      <c r="B19" s="109" t="s">
        <v>208</v>
      </c>
      <c r="C19" s="122"/>
      <c r="D19" s="109" t="s">
        <v>67</v>
      </c>
      <c r="E19" s="122"/>
      <c r="F19" s="109" t="s">
        <v>216</v>
      </c>
      <c r="G19" s="122"/>
      <c r="H19" s="109" t="s">
        <v>218</v>
      </c>
      <c r="I19" s="122"/>
      <c r="J19" s="109" t="s">
        <v>222</v>
      </c>
      <c r="K19" s="122"/>
      <c r="L19" s="107" t="s">
        <v>159</v>
      </c>
      <c r="M19" s="108"/>
      <c r="N19" s="109" t="s">
        <v>226</v>
      </c>
      <c r="O19" s="122"/>
    </row>
    <row r="20" spans="1:15" ht="15.75" thickBot="1">
      <c r="A20" s="112" t="s">
        <v>255</v>
      </c>
      <c r="B20" s="107" t="s">
        <v>209</v>
      </c>
      <c r="C20" s="108"/>
      <c r="D20" s="107" t="s">
        <v>212</v>
      </c>
      <c r="E20" s="108"/>
      <c r="F20" s="107" t="s">
        <v>215</v>
      </c>
      <c r="G20" s="108"/>
      <c r="H20" s="107" t="s">
        <v>219</v>
      </c>
      <c r="I20" s="108"/>
      <c r="J20" s="107" t="s">
        <v>217</v>
      </c>
      <c r="K20" s="108"/>
      <c r="L20" s="109" t="s">
        <v>160</v>
      </c>
      <c r="M20" s="108"/>
      <c r="N20" s="107" t="s">
        <v>227</v>
      </c>
      <c r="O20" s="108"/>
    </row>
    <row r="21" spans="1:15" ht="15.75" thickBot="1">
      <c r="A21" s="112" t="s">
        <v>256</v>
      </c>
      <c r="B21" s="109" t="s">
        <v>210</v>
      </c>
      <c r="C21" s="115"/>
      <c r="D21" s="109" t="s">
        <v>213</v>
      </c>
      <c r="E21" s="115"/>
      <c r="F21" s="109" t="s">
        <v>223</v>
      </c>
      <c r="G21" s="115"/>
      <c r="H21" s="109" t="s">
        <v>220</v>
      </c>
      <c r="I21" s="115"/>
      <c r="J21" s="109" t="s">
        <v>224</v>
      </c>
      <c r="K21" s="115"/>
      <c r="L21" s="107" t="s">
        <v>111</v>
      </c>
      <c r="M21" s="108"/>
      <c r="N21" s="109" t="s">
        <v>228</v>
      </c>
      <c r="O21" s="115"/>
    </row>
    <row r="22" spans="1:15" ht="15.75" thickBot="1">
      <c r="A22" s="112" t="s">
        <v>257</v>
      </c>
      <c r="B22" s="107" t="s">
        <v>211</v>
      </c>
      <c r="C22" s="108"/>
      <c r="D22" s="107" t="s">
        <v>214</v>
      </c>
      <c r="E22" s="108"/>
      <c r="F22" s="110"/>
      <c r="G22" s="111"/>
      <c r="H22" s="107" t="s">
        <v>221</v>
      </c>
      <c r="I22" s="108"/>
      <c r="J22" s="107" t="s">
        <v>225</v>
      </c>
      <c r="K22" s="108"/>
      <c r="L22" s="110"/>
      <c r="M22" s="111"/>
      <c r="N22" s="107" t="s">
        <v>122</v>
      </c>
      <c r="O22" s="108"/>
    </row>
    <row r="23" spans="2:15" ht="15">
      <c r="B23" s="109"/>
      <c r="C23" s="109"/>
      <c r="D23" s="109"/>
      <c r="E23" s="109"/>
      <c r="F23" s="39"/>
      <c r="G23" s="39"/>
      <c r="H23" s="109"/>
      <c r="I23" s="109"/>
      <c r="J23" s="109"/>
      <c r="K23" s="109"/>
      <c r="L23" s="109"/>
      <c r="M23" s="109"/>
      <c r="N23" s="109"/>
      <c r="O23" s="109"/>
    </row>
    <row r="24" spans="2:15" ht="16.5" thickBot="1">
      <c r="B24" s="116">
        <v>22</v>
      </c>
      <c r="C24" s="116"/>
      <c r="D24" s="117">
        <v>23</v>
      </c>
      <c r="E24" s="117"/>
      <c r="F24" s="117">
        <v>24</v>
      </c>
      <c r="G24" s="117"/>
      <c r="H24" s="117">
        <v>25</v>
      </c>
      <c r="I24" s="117"/>
      <c r="J24" s="117">
        <v>26</v>
      </c>
      <c r="K24" s="117"/>
      <c r="L24" s="117">
        <v>27</v>
      </c>
      <c r="M24" s="117"/>
      <c r="N24" s="117">
        <v>28</v>
      </c>
      <c r="O24" s="117"/>
    </row>
    <row r="25" spans="1:15" ht="15.75" thickBot="1">
      <c r="A25" s="112" t="s">
        <v>254</v>
      </c>
      <c r="B25" s="109" t="s">
        <v>229</v>
      </c>
      <c r="C25" s="115"/>
      <c r="D25" s="119" t="s">
        <v>231</v>
      </c>
      <c r="E25" s="108"/>
      <c r="F25" s="107" t="s">
        <v>235</v>
      </c>
      <c r="G25" s="108"/>
      <c r="H25" s="107" t="s">
        <v>239</v>
      </c>
      <c r="I25" s="108"/>
      <c r="J25" s="107" t="s">
        <v>243</v>
      </c>
      <c r="K25" s="108"/>
      <c r="L25" s="107" t="s">
        <v>246</v>
      </c>
      <c r="M25" s="108"/>
      <c r="N25" s="107" t="s">
        <v>249</v>
      </c>
      <c r="O25" s="108"/>
    </row>
    <row r="26" spans="1:15" ht="15.75" thickBot="1">
      <c r="A26" s="112" t="s">
        <v>255</v>
      </c>
      <c r="B26" s="107" t="s">
        <v>126</v>
      </c>
      <c r="C26" s="108"/>
      <c r="D26" s="109" t="s">
        <v>232</v>
      </c>
      <c r="E26" s="115"/>
      <c r="F26" s="109" t="s">
        <v>236</v>
      </c>
      <c r="G26" s="115"/>
      <c r="H26" s="109" t="s">
        <v>240</v>
      </c>
      <c r="I26" s="115"/>
      <c r="J26" s="109" t="s">
        <v>244</v>
      </c>
      <c r="K26" s="115"/>
      <c r="L26" s="109" t="s">
        <v>247</v>
      </c>
      <c r="M26" s="115"/>
      <c r="N26" s="109" t="s">
        <v>250</v>
      </c>
      <c r="O26" s="115"/>
    </row>
    <row r="27" spans="1:15" ht="15.75" thickBot="1">
      <c r="A27" s="112" t="s">
        <v>256</v>
      </c>
      <c r="B27" s="109" t="s">
        <v>230</v>
      </c>
      <c r="C27" s="115"/>
      <c r="D27" s="119" t="s">
        <v>233</v>
      </c>
      <c r="E27" s="108"/>
      <c r="F27" s="107" t="s">
        <v>237</v>
      </c>
      <c r="G27" s="108"/>
      <c r="H27" s="107" t="s">
        <v>241</v>
      </c>
      <c r="I27" s="108"/>
      <c r="J27" s="107" t="s">
        <v>245</v>
      </c>
      <c r="K27" s="108"/>
      <c r="L27" s="107" t="s">
        <v>248</v>
      </c>
      <c r="M27" s="108"/>
      <c r="N27" s="107" t="s">
        <v>251</v>
      </c>
      <c r="O27" s="108"/>
    </row>
    <row r="28" spans="1:15" ht="15.75" thickBot="1">
      <c r="A28" s="112" t="s">
        <v>257</v>
      </c>
      <c r="B28" s="107" t="s">
        <v>252</v>
      </c>
      <c r="C28" s="108"/>
      <c r="D28" s="119" t="s">
        <v>234</v>
      </c>
      <c r="E28" s="108"/>
      <c r="F28" s="107" t="s">
        <v>238</v>
      </c>
      <c r="G28" s="108"/>
      <c r="H28" s="107" t="s">
        <v>242</v>
      </c>
      <c r="I28" s="108"/>
      <c r="J28" s="107" t="s">
        <v>108</v>
      </c>
      <c r="K28" s="108"/>
      <c r="L28" s="107"/>
      <c r="M28" s="108"/>
      <c r="N28" s="107"/>
      <c r="O28" s="108"/>
    </row>
    <row r="30" spans="1:11" ht="12.75">
      <c r="A30" s="2"/>
      <c r="B30" s="43"/>
      <c r="C30" s="105"/>
      <c r="D30" s="43"/>
      <c r="E30" s="43"/>
      <c r="F30" s="105"/>
      <c r="G30" s="43"/>
      <c r="H30" s="43"/>
      <c r="I30" s="105"/>
      <c r="J30" s="43"/>
      <c r="K30" s="39"/>
    </row>
  </sheetData>
  <sheetProtection password="DC07" sheet="1" objects="1" scenarios="1" selectLockedCells="1"/>
  <printOptions/>
  <pageMargins left="0.5" right="0.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Marelii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Mitar</dc:creator>
  <cp:keywords/>
  <dc:description/>
  <cp:lastModifiedBy>dlink</cp:lastModifiedBy>
  <cp:lastPrinted>2008-03-16T00:08:26Z</cp:lastPrinted>
  <dcterms:created xsi:type="dcterms:W3CDTF">2005-12-18T16:12:34Z</dcterms:created>
  <dcterms:modified xsi:type="dcterms:W3CDTF">2008-03-17T11:00:30Z</dcterms:modified>
  <cp:category/>
  <cp:version/>
  <cp:contentType/>
  <cp:contentStatus/>
</cp:coreProperties>
</file>